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TRIMESTRALES 2018\IER INFORME TRIMESTRAL 2018\"/>
    </mc:Choice>
  </mc:AlternateContent>
  <bookViews>
    <workbookView xWindow="0" yWindow="0" windowWidth="20490" windowHeight="7755"/>
  </bookViews>
  <sheets>
    <sheet name="Anexo 6" sheetId="4" r:id="rId1"/>
    <sheet name="Instructivo 6" sheetId="6" r:id="rId2"/>
  </sheets>
  <definedNames>
    <definedName name="_xlnm._FilterDatabase" localSheetId="0" hidden="1">'Anexo 6'!$A$1:$O$232</definedName>
  </definedNames>
  <calcPr calcId="152511"/>
</workbook>
</file>

<file path=xl/calcChain.xml><?xml version="1.0" encoding="utf-8"?>
<calcChain xmlns="http://schemas.openxmlformats.org/spreadsheetml/2006/main">
  <c r="L138" i="4" l="1"/>
  <c r="L231" i="4"/>
  <c r="L230" i="4"/>
  <c r="L229" i="4"/>
  <c r="L228" i="4"/>
  <c r="L227" i="4"/>
  <c r="L225" i="4"/>
  <c r="L224" i="4"/>
  <c r="L223" i="4"/>
  <c r="L220" i="4"/>
  <c r="L219" i="4"/>
  <c r="L218" i="4"/>
  <c r="L217" i="4"/>
  <c r="L215" i="4"/>
  <c r="L214" i="4"/>
  <c r="L213" i="4"/>
  <c r="L212" i="4"/>
  <c r="L211" i="4"/>
  <c r="J210" i="4"/>
  <c r="L210" i="4" s="1"/>
  <c r="L209" i="4"/>
  <c r="L208" i="4"/>
  <c r="L206" i="4"/>
  <c r="L205" i="4"/>
  <c r="L203" i="4"/>
  <c r="L202" i="4"/>
  <c r="L201" i="4"/>
  <c r="L200" i="4"/>
  <c r="L199" i="4"/>
  <c r="L204" i="4"/>
  <c r="L207" i="4"/>
  <c r="L216" i="4"/>
  <c r="L221" i="4"/>
  <c r="L222" i="4"/>
  <c r="L197" i="4"/>
  <c r="L196" i="4"/>
  <c r="L195" i="4"/>
  <c r="L194" i="4"/>
  <c r="L193" i="4"/>
  <c r="L191" i="4"/>
  <c r="L190" i="4"/>
  <c r="L189" i="4"/>
  <c r="L188" i="4"/>
  <c r="L187" i="4"/>
  <c r="L186" i="4"/>
  <c r="L185" i="4"/>
  <c r="L179" i="4"/>
  <c r="L178" i="4"/>
  <c r="L180" i="4"/>
  <c r="L181" i="4"/>
  <c r="L176" i="4"/>
  <c r="L175" i="4"/>
  <c r="L173" i="4"/>
  <c r="L172" i="4"/>
  <c r="L171" i="4"/>
  <c r="L170" i="4"/>
  <c r="L169" i="4"/>
  <c r="L168" i="4"/>
  <c r="L167" i="4"/>
  <c r="L165" i="4"/>
  <c r="L164" i="4"/>
  <c r="L163" i="4"/>
  <c r="L162" i="4"/>
  <c r="L160" i="4"/>
  <c r="L159" i="4"/>
  <c r="L158" i="4"/>
  <c r="L157" i="4"/>
  <c r="L156" i="4"/>
  <c r="L153" i="4"/>
  <c r="L152" i="4"/>
  <c r="L151" i="4"/>
  <c r="L149" i="4"/>
  <c r="L148" i="4"/>
  <c r="L147" i="4"/>
  <c r="L145" i="4"/>
  <c r="L144" i="4"/>
  <c r="L142" i="4"/>
  <c r="L141" i="4"/>
  <c r="L135" i="4"/>
  <c r="L134" i="4"/>
  <c r="L133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88" i="4"/>
  <c r="L87" i="4"/>
  <c r="L86" i="4"/>
  <c r="L85" i="4"/>
  <c r="L83" i="4"/>
  <c r="L82" i="4"/>
  <c r="L81" i="4"/>
  <c r="L79" i="4"/>
  <c r="L78" i="4"/>
  <c r="L77" i="4"/>
  <c r="L76" i="4"/>
  <c r="L75" i="4"/>
  <c r="L74" i="4"/>
  <c r="L73" i="4"/>
  <c r="L71" i="4"/>
  <c r="L70" i="4"/>
  <c r="L69" i="4"/>
  <c r="L68" i="4"/>
  <c r="L67" i="4"/>
  <c r="L66" i="4"/>
  <c r="L65" i="4"/>
  <c r="L64" i="4"/>
  <c r="L31" i="4"/>
  <c r="L30" i="4"/>
  <c r="L29" i="4"/>
  <c r="L28" i="4"/>
  <c r="L26" i="4"/>
  <c r="L25" i="4"/>
  <c r="L23" i="4"/>
  <c r="L22" i="4"/>
  <c r="L20" i="4"/>
  <c r="L19" i="4"/>
  <c r="L18" i="4"/>
  <c r="L17" i="4"/>
  <c r="L16" i="4"/>
  <c r="L15" i="4"/>
  <c r="L21" i="4"/>
  <c r="L24" i="4"/>
  <c r="L27" i="4"/>
  <c r="L32" i="4"/>
  <c r="L14" i="4"/>
  <c r="L13" i="4"/>
  <c r="L12" i="4"/>
  <c r="L9" i="4"/>
  <c r="L10" i="4"/>
  <c r="L11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72" i="4"/>
  <c r="L80" i="4"/>
  <c r="L84" i="4"/>
  <c r="L89" i="4"/>
  <c r="L90" i="4"/>
  <c r="L115" i="4"/>
  <c r="L116" i="4"/>
  <c r="L132" i="4"/>
  <c r="L137" i="4"/>
  <c r="L139" i="4"/>
  <c r="L140" i="4"/>
  <c r="L143" i="4"/>
  <c r="L146" i="4"/>
  <c r="L150" i="4"/>
  <c r="L154" i="4"/>
  <c r="L155" i="4"/>
  <c r="L161" i="4"/>
  <c r="L166" i="4"/>
  <c r="L174" i="4"/>
  <c r="L177" i="4"/>
  <c r="L182" i="4"/>
  <c r="L183" i="4"/>
  <c r="L184" i="4"/>
  <c r="L192" i="4"/>
  <c r="L198" i="4"/>
  <c r="L226" i="4"/>
  <c r="L232" i="4"/>
  <c r="L8" i="4"/>
</calcChain>
</file>

<file path=xl/sharedStrings.xml><?xml version="1.0" encoding="utf-8"?>
<sst xmlns="http://schemas.openxmlformats.org/spreadsheetml/2006/main" count="1922" uniqueCount="445">
  <si>
    <t>MUNICIPIO:</t>
  </si>
  <si>
    <t>MUNICIPIO DE ZACAPU MICHOACAN</t>
  </si>
  <si>
    <t>DEL MES DE ENERO AL MES DE MARZO DEL EJERCICIO 2018</t>
  </si>
  <si>
    <t>0100 - REGIDURIA</t>
  </si>
  <si>
    <t>01001 - GASTOS OPERATIVOS</t>
  </si>
  <si>
    <t>VIGILAR EL ADECUADO FUNCIONAMIENTO DE LAS FUNCIONES DE GOBIERNO DE CONFORMIDAD CON LAS LEYES Y NORMAS APLICABLES</t>
  </si>
  <si>
    <t>0200 - PRESIDENCIA</t>
  </si>
  <si>
    <t>02001 - GASTOS OPERATIVOS</t>
  </si>
  <si>
    <t>LOGRAR UN MEJOR DESEMPEÑO DE LAS FUNCIONES DE GOBIERNO, PARTICULARMENTE DE COMPETENCIA DE LOS TITULARES DE LAS UNIDADES PROGRAMÁTICAS O DEPENDENCIAS.</t>
  </si>
  <si>
    <t>0300 - SINDICATURA</t>
  </si>
  <si>
    <t>03001 - GASTOS OPERATIVOS</t>
  </si>
  <si>
    <t>LOGRAR UN MEJOR DESEMPEÑO DE LAS FUNCIONES DE GOBIERNO Y CONTAR CON EL PATRIMONIO ACTUALIZADO DEL MUNICIPIO.</t>
  </si>
  <si>
    <t>0400 - SISTEMA DIF</t>
  </si>
  <si>
    <t>04001 - GASTOS OPERATIVOS</t>
  </si>
  <si>
    <t>COADYUVAR CON LOS GRUPOS VULNERABLES PARA QUE TENGAN ACCESO A UNA VIDA DIGNA</t>
  </si>
  <si>
    <t>0500 - UNIDAD DE REHABILITACION Y SALUD</t>
  </si>
  <si>
    <t>05001 - GASTOS OPERATIVOS</t>
  </si>
  <si>
    <t>CONTRIBUIR A LA DISMINUCION DE LOS PROBLEMAS DE SALUD DE LA POBLACION VULNERABLE</t>
  </si>
  <si>
    <t>0600 - INSTITUTO MUNICIPAL DE LA MUJER</t>
  </si>
  <si>
    <t>06001 - GASTOS OPERATIVOS</t>
  </si>
  <si>
    <t>PROMOVER ACCIONES INTEGRALES DE APOYO A LA MUJER QUE PERMITAN MEJORAR SUS CONDICIONES DE VIDA Y SIN VIOLENCIA</t>
  </si>
  <si>
    <t>0700 - DESARROLLO SOCIAL</t>
  </si>
  <si>
    <t>07001 - GASTOS OPERTAIVOS</t>
  </si>
  <si>
    <t>CONTRIBUIR A MEJORAR LAS CONDICIONES DE VIDA DE POBLACIÓN EN SITUACIÓN DE POBREZA</t>
  </si>
  <si>
    <t>0800 - OBRAS PUBLICAS Y DESARROLLO URBANO</t>
  </si>
  <si>
    <t>08001 - GASTOS OPERATIVOS</t>
  </si>
  <si>
    <t>CONTRIBUIR A MEJORAR LAS VÍAS DE COMUNICACIÓN DEL MUNICIPIO, QUE PERMITAN LA INTEGRACIÓN DE LA POBLACIÓN AL DESARROLLO ECONÓMICO Y SOCIAL.</t>
  </si>
  <si>
    <t>08002 - AGUA POTABLE</t>
  </si>
  <si>
    <t>PROPORCIONAR LOS SERVICIOS BÁSICOS DE AGUA POTABLE Y SANEAMIENTO QUE PERMITAN MEJORAR LAS CONDICIONES DE LOS HABITANTES.</t>
  </si>
  <si>
    <t>08003 - DRENAJES</t>
  </si>
  <si>
    <t>PROPORCIONAR LOS SERVICIOS BÁSICOS DE DRENAJE Y ALCANTARILLADO QUE PERMITAN MEJORAR LAS CONDICIONES DE LOS HABITANTES.</t>
  </si>
  <si>
    <t>08004 - INFRAESTRUCTURA EDUCATIVA</t>
  </si>
  <si>
    <t>PROMOVER ACCIONES DE FOMENTO A LA EDUCACIÓN EN SUS DIVERSOS NIVELES QUE PERMITAN ELEVAR SU NIVEL EN EL MUNICIPIO.</t>
  </si>
  <si>
    <t>08005 - ENERGIA ELECTRICA</t>
  </si>
  <si>
    <t>BRINDAR SERVICIOS DE ENERGIA ELECTRICA A COLONIAS Y COMUNIDADES DEL MUNICIPIO.</t>
  </si>
  <si>
    <t>08006 - OBRAS DE URBANIZACION</t>
  </si>
  <si>
    <t>MEJORAR LA CALIDAD DE VIDA DE LA CIUDADANIA LLEVANDO A CABO OBRAS DE URBANIZACION EN EL MUNICIPIO.</t>
  </si>
  <si>
    <t>08007 - GASTOS INDIRECTOS</t>
  </si>
  <si>
    <t>APLICACIÓN OPORTUNA DEL PORCENTAJE QUE EL MUNICIPIO PODRÁ DISPONER EN BASE A LAS APORTACIONES FEDERALES F. III 2018.</t>
  </si>
  <si>
    <t>08008 - PROGRAMA DE DESARROLLO INSTITUCIONAL MUNICIPAL</t>
  </si>
  <si>
    <t>MEJORAR LAS CAPACIDADES INSTITUCIONALES Y DE GESTIÓN DE LOS GOBIERNOS LOCALES PARA UN EFECTIVO COMBATE A LA POBREZA.</t>
  </si>
  <si>
    <t>08009 - CAMINOS RURALES</t>
  </si>
  <si>
    <t>MEJORAR LAS VIAS DE COMUNICACION DE LAS COMUNIDADES DEL MUNICIPIO</t>
  </si>
  <si>
    <t>08010 - VIALIDADES URBANAS</t>
  </si>
  <si>
    <t>BRINDAR UNA MEJOR CALIDAD DE VIALIDAD EN LA ZONA URBANA DEL MUNICIPIO</t>
  </si>
  <si>
    <t>08011 - REMODELACION DEL MERCADO MORELOS ,ZACAPU MICH.</t>
  </si>
  <si>
    <t>REMODELACION DEL MERCADO MORELOS ,ZACAPU MICH.</t>
  </si>
  <si>
    <t>08012 - REMODELACION DEL MERCADO MORELOS, ZACAPU MICH. (PARTICIPACIONES ESTATALES )</t>
  </si>
  <si>
    <t>REMODELACION DEL MERCADO MORELOS, ZACAPU MICH. (PARTICIPACIONES ESTATALES )</t>
  </si>
  <si>
    <t>08013 - CONSTRUCCION DEL TANQUE ELEVADO DE LA COMUNIDAD DE LA VIRGEN (FORTALECE 6 2017 )(REMANENTE 2017 )</t>
  </si>
  <si>
    <t>CONSTRUCCION DEL TANQUE ELEVADO DE LA COMUNIDAD DE LA VIRGEN (FORTALECE 6 2017 ) ( REMANENTE 2017 )</t>
  </si>
  <si>
    <t>08014 - INTRODUCCION DRENAJE SANIT.YREHAB.DE SUPERF.DE RODAM. DIV.C/ COL.RINCON SAN MIGUEL (FONDO III 2017)</t>
  </si>
  <si>
    <t>INTRODUCCION DRENAJE SANIT.YREHAB.DE SUPERF.DE RODAM. DIV.C/ COL.RINCON SAN MIGUEL (FONDO III 2017) ( REMANENTE 2017 )</t>
  </si>
  <si>
    <t>08015 - INTROD.DE ALCANT.SANIT.Y REHAB SUPERF.DE RODAM.EN C/RIO GRANDE Y RIO LERMA  AJOLOTES (REM.F.III 2017</t>
  </si>
  <si>
    <t>INTROD.DE ALCANT.SANIT.Y REHAB SUPERF.DE RODAM.EN C/RIO GRANDE Y RIO LERMA  EN AJOLOTES (REM.F.III 2017</t>
  </si>
  <si>
    <t>08016 - INTRODUCC. DE DRENAJE SANITARIO PARA EL HOSPITAL REGIONAL (REMANENTE F.III 2017 )</t>
  </si>
  <si>
    <t>INTRODUCC. DE DRENAJE SANITARIO PARA EL HOSPITAL REGIONAL (REMANENTE F.III 2017 )</t>
  </si>
  <si>
    <t>08017 - EQUIPAMIENTO DE BIBLIOTECA VIRTUAL DE CASA DE LA CULT.ZACAPU(PROY.DES.REG.(2017)(7)</t>
  </si>
  <si>
    <t>EQUIPAMIENTO DE LA BIBLIOTECA VIRTUAL DE CASA DE LA CULTURA EN EL MUNICIPIO DE ZACAPU(PROYECTO DE DESARROLLO REGIONAL PDR (2017)(7)</t>
  </si>
  <si>
    <t>08018 - INTROD.DRENAJE SANIT.Y MEJOR.SUP.ROD.C/5 MAYO,M.OCAMPO,GMO.PRIETO Y B.PUEBLA COL.I.ZARAG(F.III 2018)</t>
  </si>
  <si>
    <t>INTROD.DRENAJE SANIT.Y MEJOR.SUP.RODAMIENTO EN C/5 MAYO,M.OCAMPO,GMO.PRIETO Y BATALLA DE PUEBLA COL. I. ZARAGOZA (F.III 2018)</t>
  </si>
  <si>
    <t>08019 - CONST.UNIDAD ACADEMICA DE LA UNIVER.INTERCULTURAL INDIGENA DE MICH.TIRINDARO</t>
  </si>
  <si>
    <t>CONST.UNIDAD ACADEMICA DE LA UNIVER.INTERCULTURAL INDIGENA DE MICH.TIRINDARO</t>
  </si>
  <si>
    <t>08020 - REHAB. DRENAJE SANIT.REDES DE AGUA Y SUPERF.DE RODAMIENTO EN COL.EL TOMBERO (REMANENTE F.III 2017 )</t>
  </si>
  <si>
    <t>REHAB. DRENAJE SANIT.REDES DE AGUA Y SUPERF.DE RODAMIENTO EN COL.EL TOMBERO (REMANENTE F.III 2017</t>
  </si>
  <si>
    <t>08021 - AMP. Y MEJORAM.UNIDAD MEDICA Y DE REHAB.FISICA KUNGURIKUA COL.TEPACUAS (REM.F III 2017 )</t>
  </si>
  <si>
    <t>AMPLEACION  Y MEJORAMIENTO DE LA UNIDAD MEDICA Y DE REHABILITACION FISICA KUNGURIKUA COL.TEPACUAS (REMANENTE DE F III 2017 )</t>
  </si>
  <si>
    <t>08022 - PAV.C/CONCRETO HID.AV.VENUSTIANO C.ENTRE MADERO Y C/GRAL.NEGRETE ZACAPU(REM.FIES 2017 )</t>
  </si>
  <si>
    <t>PAIMENTACION .C/CONCRETO HID.AV.VENUSTIANO C.ENTRE MADERO Y C/GENERAL NEGRETE ZACAPU (REMANENTE FIES 2017 )</t>
  </si>
  <si>
    <t>08023 - PAV.C/CONCRETO HID.EN LA C/MA.SOLEDAD DE VARGAS ENTE C/ANDINISMO Y MARIANO M.(REM.FORTALECE 2 2017)</t>
  </si>
  <si>
    <t>PAV.C/CONCRETO HID.EN LA C/MA.SOLEDAD DE VARGAS ENTE C/ANDINISMO Y MARIANO M.(REMANENTE FORTALECE 2 2017) EN ZACAPU</t>
  </si>
  <si>
    <t>08024 - REHABILITACION DE ALUMBRADO PUB.EN LAS  COLONIAS Y COMUN.DEL MPIO.ZACAPU (F.III 2018)</t>
  </si>
  <si>
    <t>REHABILITACION DE ALUMBRADO PUB.EN LAS  COLONIAS Y COMUN.DEL MPIO.ZACAPU (F.III 2018)</t>
  </si>
  <si>
    <t>08025 - REVESTIMIENTO DE CAMINOS (F  III 2018 )</t>
  </si>
  <si>
    <t>REVESTIMIENTO DE CAMINOS (F  III 2018 )</t>
  </si>
  <si>
    <t>08026 - TECHUMBRE MET.EN CANCHA DE BASQUETBOL INF.CARLOS GALVEZ B.(REM.FORTALECE 2017 )</t>
  </si>
  <si>
    <t>TECHUMBRE MET.EN CANCHA DE BASQUETBOL INF.CARLOS GALVEZ B.(REM.FORTALECE 2017</t>
  </si>
  <si>
    <t>08027 - CONST.DE SUPERF.DE RODAM.C/CONCRETO HID.C/EMILIO RGUEZ.DEL J/N DE LA COL.RINCON S.M.(F.III 2018 )</t>
  </si>
  <si>
    <t>CONST.DE SUPERF.DE RODAMIENTO CON CONCRETO HID. C/EMILIO RGUEZ .DEL J/N DE LA COL. RINCON SAN MIGUEL (F.III 2018 )</t>
  </si>
  <si>
    <t>08028 - CONSTRUCCION DE EMISOR NORTE 2A ETAPA ZACAPU (F.III 2018 )</t>
  </si>
  <si>
    <t>CONSTRUCCION DE EMISOR NORTE 2A ETAPA ZACAPU (F.III 2018 )</t>
  </si>
  <si>
    <t>08029 - MEJORAMIENTO DE SERVICIOS BASICOS EN J/N DE LA COM.DE TAREJERO (F. III 2018 )</t>
  </si>
  <si>
    <t>MEJORAMIENTO DE SERVICIOS BASICOS EN J/N DE LA COM.DE TAREJERO (F. III 2018 )</t>
  </si>
  <si>
    <t>0900 - DESARROLLO RURAL</t>
  </si>
  <si>
    <t>09001 - GASTOS OPERATIVOS</t>
  </si>
  <si>
    <t>IMPULSAR ACTIVIDADES DE FOMENTO AL CAMPO QUE PERMITAN ELEVAR LA PRODUCCIÓN Y CALIDAD DE LOS PRODUCTOS QUE SE OBTIENEN DEL MISMO.</t>
  </si>
  <si>
    <t>1000 - INSTITUTO MUNICIPAL DEL DEPORTE Y LA JUVENTUD</t>
  </si>
  <si>
    <t>10001 - GASTOS OPERATIVOS</t>
  </si>
  <si>
    <t>PROMOVER LA ACTIVIDAD FISICA DE LA POBLACION EN GENERAL, A TRAVES DEL DEPORTE Y FOMENTAR EL IMPULSO DE TALENTOS DEPORTIVOS.</t>
  </si>
  <si>
    <t>1100 - COMUNICACION SOCIAL</t>
  </si>
  <si>
    <t>11001 - GASTOS OPERATIVOS</t>
  </si>
  <si>
    <t>DIFUNDIR LOS ACONTECIMIENTOS, ACTIVIDADES Y PROGRAMAS RELEVANTES DE LA ADMINISTRACION PUBLICA MUNICIPAL EN FORMA OBJETIVA,CLARA,OPORTUNA Y VERAZ A LA SOCIEDAD A TRAVES DE LOS MEDIOS DE COMUNICACION.</t>
  </si>
  <si>
    <t>1200 - SECRETARIA DEL AYUNTAMIENTO</t>
  </si>
  <si>
    <t>12001 - GASTOS OPERATIVOS</t>
  </si>
  <si>
    <t>1300 - ARCHIVO MUNICIPAL</t>
  </si>
  <si>
    <t>13001 - GASTOS OPERATIVOS</t>
  </si>
  <si>
    <t>ASEGURAR LA ORGANIZACION DEL ARCHIVO PARA SU CORRECTO FUNCIONAMIENTO</t>
  </si>
  <si>
    <t>1400 - ECOLOGIA Y MEDIO AMBIENTE</t>
  </si>
  <si>
    <t>14001 - GASTOS OPERATIVOS</t>
  </si>
  <si>
    <t>CONTRIBUIR CON ACCIONES AL MEJORAMIENTO DEL MEDIO AMBIENTE EN EL MUNICIPIO.</t>
  </si>
  <si>
    <t>1500 - CASA DE LA CULTURA</t>
  </si>
  <si>
    <t>15001 - GASTOS OPERATIVOS</t>
  </si>
  <si>
    <t>COADYUVAR Y PROMOVER EL FOMENTO DE LA CULTURA TANTO DEL PATRIMONIO ORIGINAL, COMO DE OTROS QUE INFLUYAN EN LA EDUCACIÓN DE LOS CIUDADANOS.</t>
  </si>
  <si>
    <t>1700 - TURISMO Y CULTURA</t>
  </si>
  <si>
    <t>17001 - GASTOS OPERATIVOS</t>
  </si>
  <si>
    <t>CONTRIBUIR AL DESARROLLO DE INFRAESTRUCTURA, SERVICIOS TURISTICOS Y OTROS SERVICIOS COMO DETONANTES DEL DESARROLLO ECONOMICO DEL MUNICIPIO.</t>
  </si>
  <si>
    <t>1800 - EDUCACION</t>
  </si>
  <si>
    <t>18001 - GASTOS OERATIVOS</t>
  </si>
  <si>
    <t>CONTRIBUIR A MEJORAR EL NIVEL EDUCATIVO Y DISMINUIR SU REGAZO.</t>
  </si>
  <si>
    <t>1900 - TESORERIA</t>
  </si>
  <si>
    <t>19001 - GASTOS OPERATIVOS</t>
  </si>
  <si>
    <t>IMPULSAR INSTRUMENTOS Y MECANISMOS QUE PERMITAN CONTAR CON FINANZAS PÚBLICAS SANAS.</t>
  </si>
  <si>
    <t>2000 - CATASTRO Y PREDIAL</t>
  </si>
  <si>
    <t>20001 - GASTOS OERATIVOS</t>
  </si>
  <si>
    <t>CREAR CAMPAÑAS DE CONCIENTIZACIÓN E INFORMACIÓN SOBRE EL IMPUESTO PREDIAL, PARA MEJORAR LA RECAUDACION</t>
  </si>
  <si>
    <t>2100 - RASTRO</t>
  </si>
  <si>
    <t>21001 - GASTOS OPERATIVOS</t>
  </si>
  <si>
    <t>REDUCIR LOS NIVELES DE CONTAMINACIÓN PRODUCIDA POR EL MAL MANEJO DE LOS DESECHOS ORGANICOS GENERADOS EN EL RASTRO</t>
  </si>
  <si>
    <t>2200 - ADMINISTRACION DE MERCADOS</t>
  </si>
  <si>
    <t>22001 - GASTOS OPERATIVOS</t>
  </si>
  <si>
    <t>MEJORAR EL SERVICIO DEL MERCADO A LA CIUDADANÍA Y LAS RELACIONES CON LOS LOCATARIOS</t>
  </si>
  <si>
    <t>2300 - RELACIONES EXTERIORES</t>
  </si>
  <si>
    <t>23001 - GASTOS OPERATIVOS</t>
  </si>
  <si>
    <t>CONTRIBUIR A HACER MAS EFICIENTE Y MODERNA LA FUNCIÓN DEL GOBIERNO A PARTIR DE LA MEJORA E SUS ESTRUCTURAS ORGÁNICAS</t>
  </si>
  <si>
    <t>2400 - INSPECCION DE COMERCIO Y VIA PUBLICA</t>
  </si>
  <si>
    <t>24001 - GASTOS OPERATIVOS</t>
  </si>
  <si>
    <t>MEJORAR LA RELACION CON LOS COMERCIANTES A TRAVES DEL ESTABLECIMIENTO DE REGLAS</t>
  </si>
  <si>
    <t>2500 - ADMINISTRACION DEL ESTACIONAMIENTO</t>
  </si>
  <si>
    <t>25001 - GASTOS OPERATIVOS</t>
  </si>
  <si>
    <t>GARANTIZAR UN SERVICIO DE CALIDAD EN EL ESTACIONAMIENTO A TRAVÉS DE SU MANTENIMIENTO Y CUIDADO DE LAS INSTALACIONES POR PARTE DEL PERSONAL Y USUARIOS</t>
  </si>
  <si>
    <t>2600 - INSPECCION Y ESPECTACULOS</t>
  </si>
  <si>
    <t>26001 - GASTOS OPERATIVOS</t>
  </si>
  <si>
    <t>ASEGURAR QUE LOS ESTABLECIMIENTOS TRABAJAN DE ACUERDO A NORMATIVIDAD APLICABLE</t>
  </si>
  <si>
    <t>2700 - OFICIAL MAYOR</t>
  </si>
  <si>
    <t>27001 - GASTOS OPERATIVOS</t>
  </si>
  <si>
    <t>DOTAR A LAS DEPENDENCIAS DEL H. AYUNTAMIENTO DE LOS RECURSOS MATERIALES Y DEL PERSONAL NECESARIO PARA ASEGURAR EL CUMPLIMIENTO DE SUS OBJETIVOS. AJUSTANDOSE A LOS RECURSOS DISPONIBLES</t>
  </si>
  <si>
    <t>2800 - LIMPIA Y RESIDUOS SOLIDOS</t>
  </si>
  <si>
    <t>28001 - GASTOS OPERATIVOS</t>
  </si>
  <si>
    <t>CONTRIBUIR AL MEJORAMIENTO DEL MEDIO AMBIENTE EN LE MUNICIPIO</t>
  </si>
  <si>
    <t>2900 - MANTENIMIENTO</t>
  </si>
  <si>
    <t>29001 - GASTOS OPERATIVOS</t>
  </si>
  <si>
    <t>ASEGURAR EL CORRECTO FUNCIONAMIENTO DEL PARQUE VEHICULAR DEL H. AYUNTAMIENTO DE ACUERDO A LAS CONDICIONES ECONÓMICAS.</t>
  </si>
  <si>
    <t>3000 - ADQUISICIONES</t>
  </si>
  <si>
    <t>30001 - GASTOS OPERATIVOS</t>
  </si>
  <si>
    <t>COADYUVAR A QUE LAS UNIDADES ADMINISTRATIVAS CUENTEN CON LOS MATERIALES E INSUMOS QUE REQUIEREN PARA SU TRABAJO</t>
  </si>
  <si>
    <t>3100 - DESARROLLO ECONOMICO</t>
  </si>
  <si>
    <t>31001 - GASTOS OPERATIVOS</t>
  </si>
  <si>
    <t>CONTRIBUIR A LA RECUPERACIÓN DE LA ACTIVIDAD ECONÓMICA DEL MUNICIPIO A TRAVÉS DEL FOMENTO DE LOS PROGRAMAS ESTABLECIDOS PARA TAL FIN</t>
  </si>
  <si>
    <t>31002 - INTEGRACION DEL REGISTRO DE TRAMITES Y SERVICIOS P/SU INC.AL CATALOGO NAL.(PROG. INADEM 2018 )</t>
  </si>
  <si>
    <t>INTEGRACION DEL REGISTRO DE TRAMITES Y SERVICIOS P/SU INC.AL CATALOGO NAL.(PROG. INADEM 2018 )</t>
  </si>
  <si>
    <t>31003 - PROYECTO INTEGRAL P/FOM. DE LA PRODUCTIVIDAD EN LOS NEGOCIOS DEL MERC.MORELOS</t>
  </si>
  <si>
    <t>PROYECTO INTEGRAL P/FOM. DE LA PRODUCTIVIDAD EN LOS NEGOCIOS DEL MERC.MORELOS (FONDO NAL. DEL EMPRENDEDOR )</t>
  </si>
  <si>
    <t>3200 - SEGURIDAD PUBLICA</t>
  </si>
  <si>
    <t>32001 - GASTOS OPERATIVOS</t>
  </si>
  <si>
    <t>CONTRIBUIR A SALVAGUARDA LA PAZ SOCIAL DEL MUNICIPIO, A TRAVÉS DE ACCIONES DE COORDINACIÓN CON LOS DEMÁS ÓRDENES DE GOBIERNO</t>
  </si>
  <si>
    <t>3300 - PROTECCION CIVIL</t>
  </si>
  <si>
    <t>33001 - GASTOS OPERATIVOS</t>
  </si>
  <si>
    <t>CAPACITAR A LA SOCIEDAD EN BASE A LA LEY DE PROTECCIÓN CIVIL, ASÍ COMO ATENDER Y APOYAR A LAS PERSONAS AFECTADAS POR ACCIDENTES O DESASTRES NATURALES Y EN EL TRASLADO DE HERIDOS Y ENFERMOS.</t>
  </si>
  <si>
    <t>3400 - TRANSITO Y VIALIDAD</t>
  </si>
  <si>
    <t>34001 - GASTOS OPERATIVOS</t>
  </si>
  <si>
    <t>LOGRAR UNA MEJOR SEÑALIZACION DE LA VÍA PUBLICA Y COADYUVAR CON LA POBLACIÓN PARA MEJORAR LA SEGURIDAD VIAL Y EL LIBRE TRANSITO.</t>
  </si>
  <si>
    <t>3500 - DIRECCION JURIDICA</t>
  </si>
  <si>
    <t>35001 - GASTOS OPERATIVOS</t>
  </si>
  <si>
    <t>CONTRIBUIR A CUMPLIMIENTO A LOS MARCOS JURÍDICOS DEL AYUNTAMIENTO A FIN DE MEJORAR SU DESEMPEÑO</t>
  </si>
  <si>
    <t>3600 - CONTRALORIA</t>
  </si>
  <si>
    <t>36001 - GASTOS OPERATIVOS</t>
  </si>
  <si>
    <t>CUMPLIR CON TODOS LOS REQUERIMIENTOS Y NORMATIVIDAD APLICABLE A LA CONTRALORIA</t>
  </si>
  <si>
    <t>3700 - PLANEACION MUNICIPAL</t>
  </si>
  <si>
    <t>37001 - GASTOS OPERATIVOS</t>
  </si>
  <si>
    <t>APOYAR A TODAS LAS DIRECCIONES DEL H. AYUNTAMIENTO PARA QUE REALICEN SUS PROYECTOS OPERATIVOS Y DE DESARROLLO</t>
  </si>
  <si>
    <t>3800 - ALUMBRADO PUBLICO</t>
  </si>
  <si>
    <t>38001 - GASTOS OPERATIVOS</t>
  </si>
  <si>
    <t>BRINDAR SERVICIOS DE MANTENIMIENTO AL ALUMBRADO PUBLICO</t>
  </si>
  <si>
    <t>3900 - INFORMATICA</t>
  </si>
  <si>
    <t>39001 - GASTOS OPERATIVOS</t>
  </si>
  <si>
    <t>OPTIMIZAR EL FUNCIONAMIENTO DE LOS SISTEMAS DE TODAS LAS OFICINAS DEL H. AYUNTAMIENTO</t>
  </si>
  <si>
    <t>4100 - ESPACIOS PUBLICOS Y PANTEONES</t>
  </si>
  <si>
    <t>41001 - GASTOS OPERATIVOS</t>
  </si>
  <si>
    <t>COORDINAR LA BUENA UTILIZACIÓN Y REHABILITACIÓN DE LOS ESPACIOS PUBLICOS</t>
  </si>
  <si>
    <t>4200 - SEHAZ</t>
  </si>
  <si>
    <t>42001 - GASTOS OPERATIVOS</t>
  </si>
  <si>
    <t>REPRESENTAR A LOS TRABAJADORES EN LOS DERECHOS DE CONTRATOS INDIVIDUALES DE TRABAJO</t>
  </si>
  <si>
    <t>GERARDO TORRES OCHOA</t>
  </si>
  <si>
    <t>C.P. YSMAEL DANIEL AMBRIZ ZAMUDIO</t>
  </si>
  <si>
    <t>C. YERIDA YAZMIN MARTINEZ ZAVALA</t>
  </si>
  <si>
    <t>ING. MARCO ANTONIO BEDOLLA ALCARAZ</t>
  </si>
  <si>
    <t>PRESIDENTE MUNICIPAL</t>
  </si>
  <si>
    <t>TESORERO MUNICIPAL</t>
  </si>
  <si>
    <t>CONTRALOR MUNICIPAL</t>
  </si>
  <si>
    <t>Bajo protesta de decir verdad, declaramos que este reporte y sus notas son razonablemente correctos, y son responsabilidad del emisor.</t>
  </si>
  <si>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</si>
  <si>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</si>
  <si>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</si>
  <si>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</si>
  <si>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</si>
  <si>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</si>
  <si>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</si>
  <si>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</si>
  <si>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Especifique el Nombre Común por el cual se conoce al Programa</t>
  </si>
  <si>
    <t>Importe Autorizado Inicial en el Presupuesto de Egresos para el programa específico</t>
  </si>
  <si>
    <t>Importe del Presupuesto de Egresos en el momento contable Devengado para el programa específico.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</si>
  <si>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</si>
  <si>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</si>
  <si>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</si>
  <si>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</si>
  <si>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ANEXO 6: INFORME DEL AVANCE PROGRAMÁTICO PRESUPUESTARIO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</si>
  <si>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</si>
  <si>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</si>
  <si>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</si>
  <si>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</si>
  <si>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</si>
  <si>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</si>
  <si>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</si>
  <si>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</si>
  <si>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</si>
  <si>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</si>
  <si>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</si>
  <si>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</si>
  <si>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</si>
  <si>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</si>
  <si>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</si>
  <si>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/>
  </si>
  <si>
    <t>VIGILANCIA DE LAS FUNCIONES DE LAS ÁREAS DEL AYUNTAMIENTO A FINES A LAS COMISIONES DE LAS REGIDURÍAS</t>
  </si>
  <si>
    <t>ACCION</t>
  </si>
  <si>
    <t>CIUDADANIA</t>
  </si>
  <si>
    <t>ACCIONES DEL DESEMPEÑO DE LOS PROGRAMAS DE LAS ÁREAS DEL AYUNTAMIENTO.</t>
  </si>
  <si>
    <t>PORCENTAJE</t>
  </si>
  <si>
    <t>ACTUALIZACIÓN DE LOS BIENES MUEBLES E INMUEBLES PROPIEDAD DEL AYUNTAMIENTO.</t>
  </si>
  <si>
    <t>REGISTRO</t>
  </si>
  <si>
    <t>MUNICIPIO</t>
  </si>
  <si>
    <t>APOYOS ASISTENCIALES PARA PERSONAS EN CONDICIÓN DE VULNERABILIDAD</t>
  </si>
  <si>
    <t>APOYO</t>
  </si>
  <si>
    <t>PORCENTAJE DE SERVICIOS INTEGRALES DE SALUD BRINDADOS A LA POBLACION</t>
  </si>
  <si>
    <t>ÍNDICE DE ASISTENCIA SOCIAL DE APOYOS A LA MUJER</t>
  </si>
  <si>
    <t>FAMILIAS</t>
  </si>
  <si>
    <t>ÍNDICE DE ACCIONES DE PARTICIPACIÓN PARA EL DESARROLLO SOCIAL.</t>
  </si>
  <si>
    <t>EVENTO</t>
  </si>
  <si>
    <t>CONSTRUCCIÓN DE ALUMBRADO PÚBLICO Y LÍNEAS DE ELECTRIFICACIÓN.</t>
  </si>
  <si>
    <t>RED</t>
  </si>
  <si>
    <t>CONSTRUCCIÓN Y MEJORAS DE CAMINOS Y VIALIDADES</t>
  </si>
  <si>
    <t>PROGRAMA</t>
  </si>
  <si>
    <t>DOCUMENTOS DE REGULACIÓN DEL DESARROLLO URBANO.</t>
  </si>
  <si>
    <t>CONSTRUCCIÓN DE SISTEMAS DE AGUA POTABLE, DRENAJE Y ALCANTARILLADO.</t>
  </si>
  <si>
    <t>METROS LINEALES</t>
  </si>
  <si>
    <t>REALIZACIÓN DE OBRA DIVERSA.</t>
  </si>
  <si>
    <t>OBRA</t>
  </si>
  <si>
    <t>HABITANTES</t>
  </si>
  <si>
    <t>CONSTRUCCIÓN DE ESPACIOS EDUCATIVOS DE LOS DIVERSOS NIVELES.</t>
  </si>
  <si>
    <t>ESPACIO</t>
  </si>
  <si>
    <t>ALUMNOS</t>
  </si>
  <si>
    <t>COMUNIDADES</t>
  </si>
  <si>
    <t>ADQUISICIÓN DE BIENES Y SERVICIOS PARA EL DESEMPEÑO DE LAS ÁREAS DEL AYUNTAMIENTO.</t>
  </si>
  <si>
    <t>COLONIAS</t>
  </si>
  <si>
    <t>APOYO A LA PRODUCCIÓN AGROPECUARIA, FORESTAL, PESQUERA Y ACUÍCOLA</t>
  </si>
  <si>
    <t>PRODUCTORES</t>
  </si>
  <si>
    <t>APOYO AL DEPORTE , RECREATIVO, Y CÍVICO</t>
  </si>
  <si>
    <t>ÍNDICE DE MENSAJES EMITIDOS DE LA ACCIÓN</t>
  </si>
  <si>
    <t>SPOT</t>
  </si>
  <si>
    <t>EVALUACIÓN DE LOS PROGRAMAS ADSCRITOS A LAS UNIDADES PROGRAMÁTICAS.</t>
  </si>
  <si>
    <t>EVALUACION</t>
  </si>
  <si>
    <t>GUARDA Y CONSERVACIÓN DEL ARCHIVO HISTÓRICO DEL MUNICIPIO</t>
  </si>
  <si>
    <t>ARCHIVO</t>
  </si>
  <si>
    <t>EMPLEADOS</t>
  </si>
  <si>
    <t>ACCIONES DE PRESERVACIÓN Y CUIDADO DEL MEDIO AMBIENTE.</t>
  </si>
  <si>
    <t>ACCIONES DE CONSERVACIÓN Y DIFUSIÓN DE LA CULTURA LOCAL</t>
  </si>
  <si>
    <t>ACCIONES DE FOMENTO Y DIFUSIÓN DE LA ACTIVIDAD TURÍSTICA.</t>
  </si>
  <si>
    <t>APOYOS OTORGADOS PARA EL FOMENTO DE LA EDUCACIÓN EN SUS DIFERENTES NIVELES.</t>
  </si>
  <si>
    <t>ENTREGAR LOS INFORMES TRIMESTRALES DE CTA. PUBLICA, LEY DE INGRESOS Y PRESUPUESTO DE EGRESOS  ASM</t>
  </si>
  <si>
    <t>REPORTES</t>
  </si>
  <si>
    <t>REALIZACIÓN DEL PAGO DE SERVICIO DE LA DEUDA.</t>
  </si>
  <si>
    <t>PAGOS</t>
  </si>
  <si>
    <t>REGISTRO Y CONTROL DE LOS INGRESOS, EGRESOS, CONTABILIDAD Y LA DEUDA PÚBLICA DEL AYUNTAMIENTO.</t>
  </si>
  <si>
    <t>CONTRIBUIR A MEJORAR LA RECAUDACIÓN PARA EL INCREMENTO DE LA INVERSIÓN Y LA REDUCCIÓN DE LA DEUDA</t>
  </si>
  <si>
    <t>CUMPLIMIENTO DE LA NORMA SANITARIA DE LOS SACRIFICIOS DE ANIMALES</t>
  </si>
  <si>
    <t>ACCIONES</t>
  </si>
  <si>
    <t>ACCIONES DE SUPERVISIÓN DE MERCADOS EN MATERIA DE HIGIENE Y SEGURIDAD.</t>
  </si>
  <si>
    <t>SUPERVISION</t>
  </si>
  <si>
    <t>GESTIÓN DE SERVICIOS A CIUDADANOS RELACIONADOS CON LA FUNCIÓN DE LA SRE.</t>
  </si>
  <si>
    <t>SERVICIO</t>
  </si>
  <si>
    <t>ACCIONES REGULATORIAS Y DE CONTROL PARA LA ACTIVIDAD COMERCIAL Y DE SERVICIOS.</t>
  </si>
  <si>
    <t>SERVICIOS ASISTENCIALES A EL PERSONAL</t>
  </si>
  <si>
    <t>CONTRIBUIR AL MEJORAMIENTO DEL MEDIO AMBIENTE Y EL SISTEMA DE RECOLECCION Y SEPARACION DE RESIDUOS S</t>
  </si>
  <si>
    <t>ASEGURAR EL CORRECTO FUNCIONAMIENTO DEL PARQUE VEHICULAR DEL H. AYUNTAMIENTO</t>
  </si>
  <si>
    <t>APOYO A LAS UNIDADES ECONÓMICAS CON ACTIVIDADES COMERCIALES Y DE SERVICIOS.</t>
  </si>
  <si>
    <t>ELABORACIÓN DE PLANES Y PROGRAMAS PROMOTORES DEL DESARROLLO.</t>
  </si>
  <si>
    <t>DOCUMENTO</t>
  </si>
  <si>
    <t>REALIZACIÓN DE ACCIONES EN MATERIA DE SEGURIDAD PÚBLICA Y DE COMPETENCIA DEL MUNICIPIO.</t>
  </si>
  <si>
    <t>REALIZACIÓN DE ACCIONES DE PREVENCIÓN DE DAÑOS A LA CIUDADANÍA, COMO DE MEDIDAS ANTE SU PRESENCIA.</t>
  </si>
  <si>
    <t>LOGRAR UNA MEJOR SEÑALIZACIÓN DE LA VÍA PÚBLICA PARA SEGURIDAD DE LOS CIUDADANOS</t>
  </si>
  <si>
    <t>ASESORÍA Y REPRESENTACIÓN EN ACTOS JURÍDICOS QUE SE DAN EN CONTRA DEL AYUNTAMIENTO</t>
  </si>
  <si>
    <t>OPTIMIZAR EL FUNCIONAMIENTO DE LOS SISTEMAS INFORMATICOS  DEL H. AYUNTAMIENTO</t>
  </si>
  <si>
    <t>ACCIONES DE MEJORA DE CALLES, PARQUES JARDINES, Y OTROS DE COMPETENCIA DEL AYUNTAMIENTO.</t>
  </si>
  <si>
    <t>Instructivo de llenado del anexo número 6</t>
  </si>
  <si>
    <t xml:space="preserve">Enuncie el Objetivo general del programa, el cual deberá especifacar claramente el fin al que se desea llegar con la implementación del mismo. </t>
  </si>
  <si>
    <t>Especificar si se trata de recursos de origen Federal, Estatal, Municipal etc.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</si>
  <si>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</si>
  <si>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Expresar de manera concreta la forma en que se quiere expresar el resultado de la medición al
aplicar el indicador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</si>
  <si>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</si>
  <si>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</si>
  <si>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</si>
  <si>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Especificar la población objetivo a la cual se dirige el programa. (Adultos, niños, mujeres, servidores públicos, etc).</t>
  </si>
  <si>
    <t>Indicar la cantidad absoluta de beneficiarios</t>
  </si>
  <si>
    <t>No. De beneficiarios 2018 / No. De beneficiarios 2017</t>
  </si>
  <si>
    <t xml:space="preserve">Coadyuvar con los grupos vulnerables para que tengan acceso a una vida digna. </t>
  </si>
  <si>
    <t>Evento</t>
  </si>
  <si>
    <t>Personas en situación vulnerable</t>
  </si>
  <si>
    <t>N/A</t>
  </si>
  <si>
    <t>1001 - GASTOS OPERATIVOS</t>
  </si>
  <si>
    <t>Minutas</t>
  </si>
  <si>
    <t xml:space="preserve">Ciudadania </t>
  </si>
  <si>
    <t>Población en general</t>
  </si>
  <si>
    <t>Apoyos</t>
  </si>
  <si>
    <t>Desayunos</t>
  </si>
  <si>
    <t>Facilitar el acceso los servicios de salud a la población vulnerable.</t>
  </si>
  <si>
    <t>Campaña</t>
  </si>
  <si>
    <t>400 - SISTEMA DIF</t>
  </si>
  <si>
    <t>Reporte ok</t>
  </si>
  <si>
    <t>Beneficiarios</t>
  </si>
  <si>
    <t>Porcentaje</t>
  </si>
  <si>
    <t>Convenios</t>
  </si>
  <si>
    <t>Acciones realizadas</t>
  </si>
  <si>
    <t>Programa</t>
  </si>
  <si>
    <t>Llevar laminas, tinacos y calentadores solares a bajo costo a personas de bajos recursos de municipio</t>
  </si>
  <si>
    <t>ESTATAL</t>
  </si>
  <si>
    <t>APORTACION FEDERAL</t>
  </si>
  <si>
    <t xml:space="preserve"> ESTATAL</t>
  </si>
  <si>
    <t>CONVENIO FEDERAL</t>
  </si>
  <si>
    <t>Coadyuvar en el desarrollo económico del municipio a través del fomento del desarrollo del campo.</t>
  </si>
  <si>
    <t>Producción Anual 2018 / Producción Anual 2017</t>
  </si>
  <si>
    <t>Productos sembrados</t>
  </si>
  <si>
    <t>Agricultores</t>
  </si>
  <si>
    <t xml:space="preserve">Reuniones </t>
  </si>
  <si>
    <t>Gente dedicada al campo</t>
  </si>
  <si>
    <t>Platicas</t>
  </si>
  <si>
    <t>Agroproductores</t>
  </si>
  <si>
    <t xml:space="preserve">Apoyos </t>
  </si>
  <si>
    <t>Agrocultores</t>
  </si>
  <si>
    <t>Km</t>
  </si>
  <si>
    <t xml:space="preserve">Asesoría </t>
  </si>
  <si>
    <t>Programas</t>
  </si>
  <si>
    <t>900 - DESARROLLO RURAL</t>
  </si>
  <si>
    <t>Deportistas</t>
  </si>
  <si>
    <t>Brigadas</t>
  </si>
  <si>
    <t>Documento</t>
  </si>
  <si>
    <t>Acción</t>
  </si>
  <si>
    <t>Proyecto</t>
  </si>
  <si>
    <t xml:space="preserve">Mejorar la imagen del H. Ayuntamiento a través del mejoramiento de los servicios que ofrece a la ciudadania. </t>
  </si>
  <si>
    <t>No. De encuestas con resultado positivo / No. Totla de encuestas</t>
  </si>
  <si>
    <t>Ajuste</t>
  </si>
  <si>
    <t>H. Ayuntamiento</t>
  </si>
  <si>
    <t>Reporte mensual</t>
  </si>
  <si>
    <t>1001 - INSTITUTO MUNICIPAL DEL DEPORTE Y LA JUVENTUD</t>
  </si>
  <si>
    <t>1002 - INSTITUTO MUNICIPAL DEL DEPORTE Y LA JUVENTUD</t>
  </si>
  <si>
    <t>1003 - INSTITUTO MUNICIPAL DEL DEPORTE Y LA JUVENTUD</t>
  </si>
  <si>
    <t>1004 - INSTITUTO MUNICIPAL DEL DEPORTE Y LA JUVENTUD</t>
  </si>
  <si>
    <t>1005 - INSTITUTO MUNICIPAL DEL DEPORTE Y LA JUVENTUD</t>
  </si>
  <si>
    <t>1006 - INSTITUTO MUNICIPAL DEL DEPORTE Y LA JUVENTUD</t>
  </si>
  <si>
    <t>1007 - INSTITUTO MUNICIPAL DEL DEPORTE Y LA JUVENTUD</t>
  </si>
  <si>
    <t>Cuidar y mantener la credibilidad de la administración ante la opinión pública en el municipio, estado y federación.</t>
  </si>
  <si>
    <t>Directores</t>
  </si>
  <si>
    <t>Canal</t>
  </si>
  <si>
    <t>Campañas</t>
  </si>
  <si>
    <t>1101 - COMUNICACION SOCIAL</t>
  </si>
  <si>
    <t>1102 - COMUNICACION SOCIAL</t>
  </si>
  <si>
    <t>1103 - COMUNICACION SOCIAL</t>
  </si>
  <si>
    <t>Las dependencias cumplen con requerimientos internos y externos en tiempo y forma.</t>
  </si>
  <si>
    <t>No. De áreas que no entregan reportes en tiempo y forma / 38</t>
  </si>
  <si>
    <t>Informe</t>
  </si>
  <si>
    <t>Inspecciones</t>
  </si>
  <si>
    <t>PARTICIPACIONES FEDERALES</t>
  </si>
  <si>
    <t>Recuperar la flora y fauna del municipio.</t>
  </si>
  <si>
    <t>No. De acciones realizadas del plan de trabajo / No. De acciones total del plan de trabajo.</t>
  </si>
  <si>
    <t>Productos</t>
  </si>
  <si>
    <t>Accion</t>
  </si>
  <si>
    <t>Fauna y flora local</t>
  </si>
  <si>
    <t>Perros locales</t>
  </si>
  <si>
    <t>Acciones</t>
  </si>
  <si>
    <t>Aves silvestres</t>
  </si>
  <si>
    <t>Obra</t>
  </si>
  <si>
    <t>Arboles</t>
  </si>
  <si>
    <t>Convenio</t>
  </si>
  <si>
    <t>Brigadistas</t>
  </si>
  <si>
    <t>Dueños de predios quemados</t>
  </si>
  <si>
    <t>Publicación</t>
  </si>
  <si>
    <t>Coadyuvar en el desarrollo económico del municipio a través del fomento al desarrollo del turismo.</t>
  </si>
  <si>
    <t>No. De servicios Turisticos ofrecidos en 2018 / No. De Servicios turisticos ofrecidos en 2017</t>
  </si>
  <si>
    <t>Capacitaciones</t>
  </si>
  <si>
    <t>Empresas prestadoras de servicios turisticos</t>
  </si>
  <si>
    <t>Talleres</t>
  </si>
  <si>
    <t>Niños y Adolescentes</t>
  </si>
  <si>
    <t>1501 - CASA DE LA CULTURA</t>
  </si>
  <si>
    <t>1701 - TURISMO Y CULTURA</t>
  </si>
  <si>
    <t>1502 - CASA DE LA CULTURA</t>
  </si>
  <si>
    <t>1702 - TURISMO Y CULTURA</t>
  </si>
  <si>
    <t>1503 - CASA DE LA CULTURA</t>
  </si>
  <si>
    <t>1703 - TURISMO Y CULTURA</t>
  </si>
  <si>
    <t>1504 - CASA DE LA CULTURA</t>
  </si>
  <si>
    <t>1704 - TURISMO Y CULTURA</t>
  </si>
  <si>
    <t>1505 - CASA DE LA CULTURA</t>
  </si>
  <si>
    <t>1705 - TURISMO Y CULTURA</t>
  </si>
  <si>
    <t>1506 - CASA DE LA CULTURA</t>
  </si>
  <si>
    <t>1706 - TURISMO Y CULTURA</t>
  </si>
  <si>
    <t>1507 - CASA DE LA CULTURA</t>
  </si>
  <si>
    <t>1707 - TURISMO Y CULTURA</t>
  </si>
  <si>
    <t>1508 - CASA DE LA CULTURA</t>
  </si>
  <si>
    <t xml:space="preserve">El nivel educativo del municipio mejora sus niveles en todos los niveles. </t>
  </si>
  <si>
    <t>Posición del Municipio en 2018 - Posición del Municipio en 2017</t>
  </si>
  <si>
    <t>Escuelas</t>
  </si>
  <si>
    <t>Estudiantes</t>
  </si>
  <si>
    <t>Animales sacrificados</t>
  </si>
  <si>
    <t>Locatarios y Usuarios del Mercado.</t>
  </si>
  <si>
    <t>2200 - ADMINISTRACION DE MERCADOS MORELOS</t>
  </si>
  <si>
    <t xml:space="preserve">2300 - RELACIONES EXTERIORES </t>
  </si>
  <si>
    <t>2200 - ADMINISTRACION DE MERCADOS MADERO</t>
  </si>
  <si>
    <t xml:space="preserve">Los habitantes del municipio de zacapu utilizan los medios adecuados al momento de realizar cualquier tramite que involucre a la SRE. </t>
  </si>
  <si>
    <t>No. De personas que utilizaron intermediarios / No. Total de encuestados.</t>
  </si>
  <si>
    <t>Documentos</t>
  </si>
  <si>
    <t>Usuarios de la Oficina</t>
  </si>
  <si>
    <t>Empresarios Locales</t>
  </si>
  <si>
    <t>Verificaciones</t>
  </si>
  <si>
    <t>Personal del H. Ayuntamiento de Zacapu</t>
  </si>
  <si>
    <t>Mejorar el sistema de recolección y separación los residuos solidos por parte del gobierno y la sociedad.</t>
  </si>
  <si>
    <t>Eventos</t>
  </si>
  <si>
    <t>Personal del área</t>
  </si>
  <si>
    <t>Áreas del H. Ayuntamiento con Vehiculos</t>
  </si>
  <si>
    <t>Taller</t>
  </si>
  <si>
    <t xml:space="preserve">Dar una mejor cobertura de los servicios de prevención y seguridad pública. </t>
  </si>
  <si>
    <t>Indices delictivos 2018 - Indices delictivos 2017</t>
  </si>
  <si>
    <t>Colaboradores de la Dirección</t>
  </si>
  <si>
    <t>Revisiones</t>
  </si>
  <si>
    <t>Afirmación / Negación</t>
  </si>
  <si>
    <t>Empresarios</t>
  </si>
  <si>
    <t>Personal de protección civil</t>
  </si>
  <si>
    <t>Infractores</t>
  </si>
  <si>
    <t>Agentes de tránsito</t>
  </si>
  <si>
    <t>Contraloría</t>
  </si>
  <si>
    <t>Ok</t>
  </si>
  <si>
    <t>Reporte</t>
  </si>
  <si>
    <t>Actualizaciones</t>
  </si>
  <si>
    <t>Recomendaciones</t>
  </si>
  <si>
    <t>Reportes</t>
  </si>
  <si>
    <t>Plaza con internet</t>
  </si>
  <si>
    <t>Usuarios de los cementerios</t>
  </si>
  <si>
    <t>RECURSOS FISCALES</t>
  </si>
  <si>
    <t>DIRECTOR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</si>
</sst>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/>
    <xf numFmtId="9" fontId="1" fillId="0" borderId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/>
    </xf>
    <xf numFmtId="43" fontId="0" fillId="0" borderId="0" xfId="1" applyFont="1"/>
    <xf numFmtId="0" fontId="6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>
      <alignment wrapText="1"/>
    </xf>
    <xf numFmtId="43" fontId="4" fillId="0" borderId="0" xfId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7" fillId="0" borderId="3" xfId="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3" fontId="7" fillId="0" borderId="20" xfId="1" applyFont="1" applyBorder="1" applyAlignment="1">
      <alignment horizontal="center" vertical="center" wrapText="1"/>
    </xf>
    <xf numFmtId="9" fontId="7" fillId="0" borderId="4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43" fontId="1" fillId="0" borderId="19" xfId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3" fontId="5" fillId="0" borderId="19" xfId="1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43" fontId="0" fillId="0" borderId="19" xfId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43" fontId="8" fillId="0" borderId="19" xfId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3" fontId="1" fillId="0" borderId="10" xfId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43" fontId="1" fillId="0" borderId="7" xfId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 applyAlignment="1">
      <alignment horizontal="center" vertical="center"/>
    </xf>
    <xf numFmtId="43" fontId="0" fillId="0" borderId="19" xfId="1" applyFont="1" applyBorder="1"/>
    <xf numFmtId="9" fontId="5" fillId="0" borderId="19" xfId="2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10" fontId="5" fillId="0" borderId="10" xfId="2" applyNumberFormat="1" applyFont="1" applyBorder="1" applyAlignment="1">
      <alignment horizontal="center" vertical="center"/>
    </xf>
    <xf numFmtId="10" fontId="5" fillId="0" borderId="19" xfId="2" applyNumberFormat="1" applyFont="1" applyBorder="1" applyAlignment="1">
      <alignment horizontal="center" vertical="center"/>
    </xf>
    <xf numFmtId="10" fontId="5" fillId="0" borderId="7" xfId="2" applyNumberFormat="1" applyFont="1" applyBorder="1" applyAlignment="1">
      <alignment horizontal="center" vertical="center"/>
    </xf>
    <xf numFmtId="9" fontId="0" fillId="0" borderId="0" xfId="2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1" fillId="0" borderId="19" xfId="2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9" fontId="0" fillId="0" borderId="19" xfId="0" applyNumberFormat="1" applyFill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9" fontId="1" fillId="0" borderId="19" xfId="2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43" fontId="1" fillId="0" borderId="19" xfId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200026</xdr:colOff>
      <xdr:row>0</xdr:row>
      <xdr:rowOff>171451</xdr:rowOff>
    </xdr:from>
    <xdr:to>
      <xdr:col>13</xdr:col>
      <xdr:colOff>362790</xdr:colOff>
      <xdr:row>3</xdr:row>
      <xdr:rowOff>190501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2551" y="171451"/>
          <a:ext cx="180106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workbookViewId="0">
      <selection sqref="A1:N252"/>
    </sheetView>
  </sheetViews>
  <sheetFormatPr baseColWidth="10" defaultRowHeight="15" x14ac:dyDescent="0.25"/>
  <cols>
    <col min="1" max="1" width="34.28515625" style="4" customWidth="1"/>
    <col min="2" max="2" width="29.42578125" customWidth="1"/>
    <col min="3" max="3" width="24.5703125" customWidth="1"/>
    <col min="4" max="4" width="39" customWidth="1"/>
    <col min="5" max="5" width="16.85546875" customWidth="1"/>
    <col min="6" max="6" width="33.140625" customWidth="1"/>
    <col min="7" max="7" width="13" style="82" customWidth="1"/>
    <col min="8" max="8" width="16.85546875" style="82" customWidth="1"/>
    <col min="9" max="9" width="15" customWidth="1"/>
    <col min="10" max="10" width="10.140625" customWidth="1"/>
    <col min="11" max="11" width="13.5703125" style="19" customWidth="1"/>
    <col min="12" max="12" width="11.85546875" style="86" customWidth="1"/>
    <col min="13" max="13" width="12.7109375" style="82" customWidth="1"/>
    <col min="14" max="14" width="10.28515625" style="82" customWidth="1"/>
  </cols>
  <sheetData>
    <row r="1" spans="1:14" ht="18" x14ac:dyDescent="0.25">
      <c r="A1" s="109" t="s">
        <v>205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x14ac:dyDescent="0.25">
      <c r="A2" s="16" t="s">
        <v>0</v>
      </c>
      <c r="B2" s="20" t="s">
        <v>1</v>
      </c>
      <c r="C2" s="16"/>
      <c r="D2" s="17"/>
      <c r="E2" s="15"/>
      <c r="F2" s="15"/>
      <c r="G2" s="18"/>
      <c r="H2" s="18"/>
      <c r="I2" s="15"/>
      <c r="J2" s="15"/>
      <c r="K2" s="24"/>
      <c r="L2" s="25"/>
      <c r="M2" s="18"/>
      <c r="N2" s="18"/>
    </row>
    <row r="3" spans="1:14" ht="18" x14ac:dyDescent="0.25">
      <c r="A3" s="16"/>
      <c r="B3" s="16"/>
      <c r="C3" s="16"/>
      <c r="D3" s="17"/>
      <c r="E3" s="15"/>
      <c r="F3" s="15"/>
      <c r="G3" s="18"/>
      <c r="H3" s="18"/>
      <c r="I3" s="15"/>
      <c r="J3" s="15"/>
      <c r="K3" s="24"/>
      <c r="L3" s="25"/>
      <c r="M3" s="18"/>
      <c r="N3" s="18"/>
    </row>
    <row r="4" spans="1:14" ht="18" x14ac:dyDescent="0.25">
      <c r="A4" s="110" t="s">
        <v>2</v>
      </c>
      <c r="B4" s="16"/>
      <c r="C4" s="16"/>
      <c r="D4" s="17"/>
      <c r="E4" s="3"/>
      <c r="F4" s="108"/>
      <c r="G4" s="18"/>
      <c r="H4" s="18"/>
      <c r="I4" s="3"/>
      <c r="J4" s="3"/>
      <c r="K4" s="24"/>
      <c r="L4" s="25"/>
      <c r="M4" s="18"/>
      <c r="N4" s="18"/>
    </row>
    <row r="5" spans="1:14" ht="18" x14ac:dyDescent="0.25">
      <c r="A5" s="16"/>
      <c r="B5" s="16"/>
      <c r="C5" s="16"/>
      <c r="D5" s="17"/>
      <c r="E5" s="3"/>
      <c r="F5" s="3"/>
      <c r="G5" s="18"/>
      <c r="H5" s="18"/>
      <c r="I5" s="3"/>
      <c r="J5" s="3"/>
      <c r="K5" s="24"/>
      <c r="L5" s="25"/>
      <c r="M5" s="18"/>
      <c r="N5" s="18"/>
    </row>
    <row r="6" spans="1:14" x14ac:dyDescent="0.25">
      <c r="A6" s="34" t="s">
        <v>206</v>
      </c>
      <c r="B6" s="35" t="s">
        <v>207</v>
      </c>
      <c r="C6" s="35" t="s">
        <v>208</v>
      </c>
      <c r="D6" s="35" t="s">
        <v>209</v>
      </c>
      <c r="E6" s="35" t="s">
        <v>210</v>
      </c>
      <c r="F6" s="35" t="s">
        <v>211</v>
      </c>
      <c r="G6" s="35" t="s">
        <v>212</v>
      </c>
      <c r="H6" s="35" t="s">
        <v>213</v>
      </c>
      <c r="I6" s="29" t="s">
        <v>214</v>
      </c>
      <c r="J6" s="30" t="s">
        <v>215</v>
      </c>
      <c r="K6" s="31" t="s">
        <v>216</v>
      </c>
      <c r="L6" s="28" t="s">
        <v>217</v>
      </c>
      <c r="M6" s="32" t="s">
        <v>218</v>
      </c>
      <c r="N6" s="33"/>
    </row>
    <row r="7" spans="1:14" ht="42" customHeight="1" thickBot="1" x14ac:dyDescent="0.3">
      <c r="A7" s="36"/>
      <c r="B7" s="37"/>
      <c r="C7" s="37"/>
      <c r="D7" s="37"/>
      <c r="E7" s="37"/>
      <c r="F7" s="37"/>
      <c r="G7" s="37"/>
      <c r="H7" s="37"/>
      <c r="I7" s="38"/>
      <c r="J7" s="39"/>
      <c r="K7" s="40"/>
      <c r="L7" s="41"/>
      <c r="M7" s="42" t="s">
        <v>219</v>
      </c>
      <c r="N7" s="43" t="s">
        <v>220</v>
      </c>
    </row>
    <row r="8" spans="1:14" s="22" customFormat="1" ht="48" x14ac:dyDescent="0.25">
      <c r="A8" s="56" t="s">
        <v>3</v>
      </c>
      <c r="B8" s="57" t="s">
        <v>3</v>
      </c>
      <c r="C8" s="58" t="s">
        <v>4</v>
      </c>
      <c r="D8" s="58" t="s">
        <v>5</v>
      </c>
      <c r="E8" s="58" t="s">
        <v>369</v>
      </c>
      <c r="F8" s="58" t="s">
        <v>222</v>
      </c>
      <c r="G8" s="79" t="s">
        <v>223</v>
      </c>
      <c r="H8" s="79">
        <v>12</v>
      </c>
      <c r="I8" s="59">
        <v>8390949.4100000001</v>
      </c>
      <c r="J8" s="60">
        <v>0</v>
      </c>
      <c r="K8" s="59">
        <v>1612776.76</v>
      </c>
      <c r="L8" s="83">
        <f>K8/I8</f>
        <v>0.19220432411116156</v>
      </c>
      <c r="M8" s="60" t="s">
        <v>224</v>
      </c>
      <c r="N8" s="61">
        <v>10000</v>
      </c>
    </row>
    <row r="9" spans="1:14" s="22" customFormat="1" ht="60" x14ac:dyDescent="0.25">
      <c r="A9" s="62" t="s">
        <v>6</v>
      </c>
      <c r="B9" s="45" t="s">
        <v>6</v>
      </c>
      <c r="C9" s="44" t="s">
        <v>7</v>
      </c>
      <c r="D9" s="44" t="s">
        <v>8</v>
      </c>
      <c r="E9" s="44" t="s">
        <v>369</v>
      </c>
      <c r="F9" s="44" t="s">
        <v>225</v>
      </c>
      <c r="G9" s="80" t="s">
        <v>226</v>
      </c>
      <c r="H9" s="80">
        <v>84</v>
      </c>
      <c r="I9" s="46">
        <v>13878104.41</v>
      </c>
      <c r="J9" s="47">
        <v>0</v>
      </c>
      <c r="K9" s="48">
        <v>4842612.4000000004</v>
      </c>
      <c r="L9" s="84">
        <f t="shared" ref="L9:L181" si="0">K9/I9</f>
        <v>0.34893903784947822</v>
      </c>
      <c r="M9" s="47" t="s">
        <v>224</v>
      </c>
      <c r="N9" s="63">
        <v>20000</v>
      </c>
    </row>
    <row r="10" spans="1:14" s="22" customFormat="1" ht="48" x14ac:dyDescent="0.25">
      <c r="A10" s="62" t="s">
        <v>9</v>
      </c>
      <c r="B10" s="45" t="s">
        <v>9</v>
      </c>
      <c r="C10" s="44" t="s">
        <v>10</v>
      </c>
      <c r="D10" s="44" t="s">
        <v>11</v>
      </c>
      <c r="E10" s="80" t="s">
        <v>369</v>
      </c>
      <c r="F10" s="44" t="s">
        <v>227</v>
      </c>
      <c r="G10" s="47" t="s">
        <v>228</v>
      </c>
      <c r="H10" s="47">
        <v>3</v>
      </c>
      <c r="I10" s="46">
        <v>4935846.21</v>
      </c>
      <c r="J10" s="47">
        <v>0</v>
      </c>
      <c r="K10" s="48">
        <v>566333.63</v>
      </c>
      <c r="L10" s="84">
        <f t="shared" si="0"/>
        <v>0.11473891322882201</v>
      </c>
      <c r="M10" s="47" t="s">
        <v>229</v>
      </c>
      <c r="N10" s="63">
        <v>1</v>
      </c>
    </row>
    <row r="11" spans="1:14" s="22" customFormat="1" ht="36" x14ac:dyDescent="0.25">
      <c r="A11" s="62" t="s">
        <v>12</v>
      </c>
      <c r="B11" s="45" t="s">
        <v>12</v>
      </c>
      <c r="C11" s="44" t="s">
        <v>13</v>
      </c>
      <c r="D11" s="44" t="s">
        <v>14</v>
      </c>
      <c r="E11" s="80" t="s">
        <v>369</v>
      </c>
      <c r="F11" s="44" t="s">
        <v>230</v>
      </c>
      <c r="G11" s="47" t="s">
        <v>231</v>
      </c>
      <c r="H11" s="47">
        <v>62524</v>
      </c>
      <c r="I11" s="46">
        <v>6195132.21</v>
      </c>
      <c r="J11" s="47">
        <v>0</v>
      </c>
      <c r="K11" s="48">
        <v>1606322.5</v>
      </c>
      <c r="L11" s="84">
        <f t="shared" si="0"/>
        <v>0.25928784819266998</v>
      </c>
      <c r="M11" s="80" t="s">
        <v>224</v>
      </c>
      <c r="N11" s="63">
        <v>62524</v>
      </c>
    </row>
    <row r="12" spans="1:14" s="22" customFormat="1" ht="39" customHeight="1" x14ac:dyDescent="0.25">
      <c r="A12" s="62" t="s">
        <v>12</v>
      </c>
      <c r="B12" s="62" t="s">
        <v>12</v>
      </c>
      <c r="C12" s="44" t="s">
        <v>13</v>
      </c>
      <c r="D12" s="72" t="s">
        <v>303</v>
      </c>
      <c r="E12" s="80"/>
      <c r="F12" s="44" t="s">
        <v>302</v>
      </c>
      <c r="G12" s="73" t="s">
        <v>304</v>
      </c>
      <c r="H12" s="73">
        <v>5</v>
      </c>
      <c r="I12" s="74"/>
      <c r="J12" s="75">
        <v>2</v>
      </c>
      <c r="K12" s="76"/>
      <c r="L12" s="77">
        <f t="shared" ref="L12:L20" si="1">J12/H12</f>
        <v>0.4</v>
      </c>
      <c r="M12" s="78" t="s">
        <v>305</v>
      </c>
      <c r="N12" s="78" t="s">
        <v>306</v>
      </c>
    </row>
    <row r="13" spans="1:14" s="22" customFormat="1" ht="45" x14ac:dyDescent="0.25">
      <c r="A13" s="62" t="s">
        <v>12</v>
      </c>
      <c r="B13" s="62" t="s">
        <v>12</v>
      </c>
      <c r="C13" s="44" t="s">
        <v>307</v>
      </c>
      <c r="D13" s="72" t="s">
        <v>303</v>
      </c>
      <c r="E13" s="102"/>
      <c r="F13" s="44" t="s">
        <v>302</v>
      </c>
      <c r="G13" s="73" t="s">
        <v>304</v>
      </c>
      <c r="H13" s="73">
        <v>2</v>
      </c>
      <c r="I13" s="74"/>
      <c r="J13" s="75">
        <v>1</v>
      </c>
      <c r="K13" s="76"/>
      <c r="L13" s="77">
        <f t="shared" si="1"/>
        <v>0.5</v>
      </c>
      <c r="M13" s="78" t="s">
        <v>305</v>
      </c>
      <c r="N13" s="78" t="s">
        <v>306</v>
      </c>
    </row>
    <row r="14" spans="1:14" s="22" customFormat="1" ht="45" x14ac:dyDescent="0.25">
      <c r="A14" s="62" t="s">
        <v>12</v>
      </c>
      <c r="B14" s="62" t="s">
        <v>12</v>
      </c>
      <c r="C14" s="44" t="s">
        <v>307</v>
      </c>
      <c r="D14" s="72" t="s">
        <v>303</v>
      </c>
      <c r="E14" s="102"/>
      <c r="F14" s="44" t="s">
        <v>302</v>
      </c>
      <c r="G14" s="73" t="s">
        <v>308</v>
      </c>
      <c r="H14" s="73">
        <v>12</v>
      </c>
      <c r="I14" s="74"/>
      <c r="J14" s="75">
        <v>3</v>
      </c>
      <c r="K14" s="76"/>
      <c r="L14" s="77">
        <f t="shared" si="1"/>
        <v>0.25</v>
      </c>
      <c r="M14" s="78" t="s">
        <v>309</v>
      </c>
      <c r="N14" s="78" t="s">
        <v>310</v>
      </c>
    </row>
    <row r="15" spans="1:14" s="22" customFormat="1" ht="45" x14ac:dyDescent="0.25">
      <c r="A15" s="62" t="s">
        <v>12</v>
      </c>
      <c r="B15" s="62" t="s">
        <v>12</v>
      </c>
      <c r="C15" s="44" t="s">
        <v>307</v>
      </c>
      <c r="D15" s="72" t="s">
        <v>303</v>
      </c>
      <c r="E15" s="102"/>
      <c r="F15" s="44" t="s">
        <v>302</v>
      </c>
      <c r="G15" s="73" t="s">
        <v>311</v>
      </c>
      <c r="H15" s="73">
        <v>14</v>
      </c>
      <c r="I15" s="74"/>
      <c r="J15" s="75">
        <v>3</v>
      </c>
      <c r="K15" s="76"/>
      <c r="L15" s="77">
        <f t="shared" si="1"/>
        <v>0.21428571428571427</v>
      </c>
      <c r="M15" s="78" t="s">
        <v>305</v>
      </c>
      <c r="N15" s="78" t="s">
        <v>306</v>
      </c>
    </row>
    <row r="16" spans="1:14" s="22" customFormat="1" ht="45" x14ac:dyDescent="0.25">
      <c r="A16" s="62" t="s">
        <v>315</v>
      </c>
      <c r="B16" s="62" t="s">
        <v>315</v>
      </c>
      <c r="C16" s="44" t="s">
        <v>307</v>
      </c>
      <c r="D16" s="72" t="s">
        <v>303</v>
      </c>
      <c r="E16" s="102"/>
      <c r="F16" s="44" t="s">
        <v>302</v>
      </c>
      <c r="G16" s="73" t="s">
        <v>312</v>
      </c>
      <c r="H16" s="73">
        <v>38000</v>
      </c>
      <c r="I16" s="74"/>
      <c r="J16" s="75">
        <v>36889</v>
      </c>
      <c r="K16" s="76"/>
      <c r="L16" s="77">
        <f t="shared" si="1"/>
        <v>0.97076315789473688</v>
      </c>
      <c r="M16" s="78" t="s">
        <v>305</v>
      </c>
      <c r="N16" s="78" t="s">
        <v>306</v>
      </c>
    </row>
    <row r="17" spans="1:15" s="22" customFormat="1" ht="45" x14ac:dyDescent="0.25">
      <c r="A17" s="62" t="s">
        <v>315</v>
      </c>
      <c r="B17" s="62" t="s">
        <v>315</v>
      </c>
      <c r="C17" s="44" t="s">
        <v>307</v>
      </c>
      <c r="D17" s="72" t="s">
        <v>303</v>
      </c>
      <c r="E17" s="102"/>
      <c r="F17" s="44" t="s">
        <v>302</v>
      </c>
      <c r="G17" s="73" t="s">
        <v>311</v>
      </c>
      <c r="H17" s="73">
        <v>14390</v>
      </c>
      <c r="I17" s="74"/>
      <c r="J17" s="75">
        <v>0</v>
      </c>
      <c r="K17" s="76"/>
      <c r="L17" s="77">
        <f t="shared" si="1"/>
        <v>0</v>
      </c>
      <c r="M17" s="78" t="s">
        <v>305</v>
      </c>
      <c r="N17" s="78" t="s">
        <v>306</v>
      </c>
    </row>
    <row r="18" spans="1:15" s="22" customFormat="1" ht="45" x14ac:dyDescent="0.25">
      <c r="A18" s="62" t="s">
        <v>315</v>
      </c>
      <c r="B18" s="62" t="s">
        <v>315</v>
      </c>
      <c r="C18" s="44" t="s">
        <v>307</v>
      </c>
      <c r="D18" s="72" t="s">
        <v>313</v>
      </c>
      <c r="E18" s="102"/>
      <c r="F18" s="44" t="s">
        <v>302</v>
      </c>
      <c r="G18" s="73" t="s">
        <v>304</v>
      </c>
      <c r="H18" s="73">
        <v>12</v>
      </c>
      <c r="I18" s="74"/>
      <c r="J18" s="75">
        <v>3</v>
      </c>
      <c r="K18" s="76"/>
      <c r="L18" s="77">
        <f t="shared" si="1"/>
        <v>0.25</v>
      </c>
      <c r="M18" s="78" t="s">
        <v>305</v>
      </c>
      <c r="N18" s="78" t="s">
        <v>306</v>
      </c>
    </row>
    <row r="19" spans="1:15" s="22" customFormat="1" ht="45" x14ac:dyDescent="0.25">
      <c r="A19" s="62" t="s">
        <v>315</v>
      </c>
      <c r="B19" s="62" t="s">
        <v>315</v>
      </c>
      <c r="C19" s="44" t="s">
        <v>307</v>
      </c>
      <c r="D19" s="72" t="s">
        <v>313</v>
      </c>
      <c r="E19" s="102"/>
      <c r="F19" s="44" t="s">
        <v>302</v>
      </c>
      <c r="G19" s="73" t="s">
        <v>304</v>
      </c>
      <c r="H19" s="73">
        <v>12</v>
      </c>
      <c r="I19" s="74"/>
      <c r="J19" s="75">
        <v>3</v>
      </c>
      <c r="K19" s="76"/>
      <c r="L19" s="77">
        <f t="shared" si="1"/>
        <v>0.25</v>
      </c>
      <c r="M19" s="78" t="s">
        <v>305</v>
      </c>
      <c r="N19" s="78" t="s">
        <v>306</v>
      </c>
    </row>
    <row r="20" spans="1:15" s="22" customFormat="1" ht="45" x14ac:dyDescent="0.25">
      <c r="A20" s="62" t="s">
        <v>315</v>
      </c>
      <c r="B20" s="62" t="s">
        <v>315</v>
      </c>
      <c r="C20" s="44" t="s">
        <v>307</v>
      </c>
      <c r="D20" s="72" t="s">
        <v>313</v>
      </c>
      <c r="E20" s="102"/>
      <c r="F20" s="44" t="s">
        <v>302</v>
      </c>
      <c r="G20" s="73" t="s">
        <v>314</v>
      </c>
      <c r="H20" s="73">
        <v>1</v>
      </c>
      <c r="I20" s="74"/>
      <c r="J20" s="75">
        <v>1</v>
      </c>
      <c r="K20" s="76"/>
      <c r="L20" s="77">
        <f t="shared" si="1"/>
        <v>1</v>
      </c>
      <c r="M20" s="78" t="s">
        <v>305</v>
      </c>
      <c r="N20" s="78" t="s">
        <v>306</v>
      </c>
    </row>
    <row r="21" spans="1:15" s="22" customFormat="1" ht="36" x14ac:dyDescent="0.25">
      <c r="A21" s="62" t="s">
        <v>15</v>
      </c>
      <c r="B21" s="44" t="s">
        <v>15</v>
      </c>
      <c r="C21" s="44" t="s">
        <v>16</v>
      </c>
      <c r="D21" s="44" t="s">
        <v>17</v>
      </c>
      <c r="E21" s="80" t="s">
        <v>369</v>
      </c>
      <c r="F21" s="44" t="s">
        <v>232</v>
      </c>
      <c r="G21" s="80" t="s">
        <v>226</v>
      </c>
      <c r="H21" s="80">
        <v>50100</v>
      </c>
      <c r="I21" s="46">
        <v>652170.9</v>
      </c>
      <c r="J21" s="47">
        <v>0</v>
      </c>
      <c r="K21" s="48">
        <v>145274.29</v>
      </c>
      <c r="L21" s="84">
        <f t="shared" si="0"/>
        <v>0.22275494046115826</v>
      </c>
      <c r="M21" s="47" t="s">
        <v>224</v>
      </c>
      <c r="N21" s="63">
        <v>50100</v>
      </c>
    </row>
    <row r="22" spans="1:15" s="22" customFormat="1" ht="45" x14ac:dyDescent="0.25">
      <c r="A22" s="62" t="s">
        <v>15</v>
      </c>
      <c r="B22" s="62" t="s">
        <v>15</v>
      </c>
      <c r="C22" s="44" t="s">
        <v>307</v>
      </c>
      <c r="D22" s="72" t="s">
        <v>313</v>
      </c>
      <c r="E22" s="102"/>
      <c r="F22" s="44" t="s">
        <v>302</v>
      </c>
      <c r="G22" s="73" t="s">
        <v>316</v>
      </c>
      <c r="H22" s="73">
        <v>3</v>
      </c>
      <c r="I22" s="74"/>
      <c r="J22" s="75">
        <v>2</v>
      </c>
      <c r="K22" s="76"/>
      <c r="L22" s="77">
        <f t="shared" ref="L22:L23" si="2">J22/H22</f>
        <v>0.66666666666666663</v>
      </c>
      <c r="M22" s="78" t="s">
        <v>305</v>
      </c>
      <c r="N22" s="78" t="s">
        <v>306</v>
      </c>
    </row>
    <row r="23" spans="1:15" s="22" customFormat="1" ht="45" x14ac:dyDescent="0.25">
      <c r="A23" s="62" t="s">
        <v>15</v>
      </c>
      <c r="B23" s="62" t="s">
        <v>15</v>
      </c>
      <c r="C23" s="44" t="s">
        <v>307</v>
      </c>
      <c r="D23" s="72" t="s">
        <v>313</v>
      </c>
      <c r="E23" s="102"/>
      <c r="F23" s="44" t="s">
        <v>302</v>
      </c>
      <c r="G23" s="73" t="s">
        <v>317</v>
      </c>
      <c r="H23" s="73">
        <v>3000</v>
      </c>
      <c r="I23" s="74"/>
      <c r="J23" s="75">
        <v>483</v>
      </c>
      <c r="K23" s="76"/>
      <c r="L23" s="77">
        <f t="shared" si="2"/>
        <v>0.161</v>
      </c>
      <c r="M23" s="78" t="s">
        <v>305</v>
      </c>
      <c r="N23" s="78" t="s">
        <v>306</v>
      </c>
    </row>
    <row r="24" spans="1:15" ht="48" x14ac:dyDescent="0.25">
      <c r="A24" s="91" t="s">
        <v>18</v>
      </c>
      <c r="B24" s="44" t="s">
        <v>18</v>
      </c>
      <c r="C24" s="44" t="s">
        <v>19</v>
      </c>
      <c r="D24" s="44" t="s">
        <v>20</v>
      </c>
      <c r="E24" s="80" t="s">
        <v>369</v>
      </c>
      <c r="F24" s="44" t="s">
        <v>233</v>
      </c>
      <c r="G24" s="80" t="s">
        <v>231</v>
      </c>
      <c r="H24" s="80">
        <v>6303</v>
      </c>
      <c r="I24" s="46">
        <v>994027.88</v>
      </c>
      <c r="J24" s="47">
        <v>0</v>
      </c>
      <c r="K24" s="48">
        <v>253806.42</v>
      </c>
      <c r="L24" s="84">
        <f t="shared" si="0"/>
        <v>0.25533128909824943</v>
      </c>
      <c r="M24" s="47" t="s">
        <v>234</v>
      </c>
      <c r="N24" s="63">
        <v>6303</v>
      </c>
    </row>
    <row r="25" spans="1:15" ht="45" x14ac:dyDescent="0.25">
      <c r="A25" s="44" t="s">
        <v>18</v>
      </c>
      <c r="B25" s="44" t="s">
        <v>18</v>
      </c>
      <c r="C25" s="44" t="s">
        <v>4</v>
      </c>
      <c r="D25" s="72" t="s">
        <v>303</v>
      </c>
      <c r="E25" s="102"/>
      <c r="F25" s="44" t="s">
        <v>302</v>
      </c>
      <c r="G25" s="73" t="s">
        <v>318</v>
      </c>
      <c r="H25" s="89">
        <v>1</v>
      </c>
      <c r="I25" s="46"/>
      <c r="J25" s="90">
        <v>1</v>
      </c>
      <c r="K25" s="76"/>
      <c r="L25" s="77">
        <f t="shared" ref="L25:L26" si="3">J25/H25</f>
        <v>1</v>
      </c>
      <c r="M25" s="78" t="s">
        <v>305</v>
      </c>
      <c r="N25" s="78" t="s">
        <v>306</v>
      </c>
      <c r="O25" s="17"/>
    </row>
    <row r="26" spans="1:15" ht="45" x14ac:dyDescent="0.25">
      <c r="A26" s="44" t="s">
        <v>18</v>
      </c>
      <c r="B26" s="44" t="s">
        <v>18</v>
      </c>
      <c r="C26" s="44" t="s">
        <v>4</v>
      </c>
      <c r="D26" s="72" t="s">
        <v>303</v>
      </c>
      <c r="E26" s="102"/>
      <c r="F26" s="44" t="s">
        <v>302</v>
      </c>
      <c r="G26" s="73" t="s">
        <v>319</v>
      </c>
      <c r="H26" s="73">
        <v>4</v>
      </c>
      <c r="I26" s="46"/>
      <c r="J26" s="73">
        <v>0</v>
      </c>
      <c r="K26" s="76"/>
      <c r="L26" s="77">
        <f t="shared" si="3"/>
        <v>0</v>
      </c>
      <c r="M26" s="78" t="s">
        <v>305</v>
      </c>
      <c r="N26" s="78" t="s">
        <v>306</v>
      </c>
      <c r="O26" s="17"/>
    </row>
    <row r="27" spans="1:15" ht="36" x14ac:dyDescent="0.25">
      <c r="A27" s="62" t="s">
        <v>21</v>
      </c>
      <c r="B27" s="44" t="s">
        <v>21</v>
      </c>
      <c r="C27" s="44" t="s">
        <v>22</v>
      </c>
      <c r="D27" s="44" t="s">
        <v>23</v>
      </c>
      <c r="E27" s="80" t="s">
        <v>443</v>
      </c>
      <c r="F27" s="44" t="s">
        <v>235</v>
      </c>
      <c r="G27" s="47" t="s">
        <v>236</v>
      </c>
      <c r="H27" s="47">
        <v>1346</v>
      </c>
      <c r="I27" s="46">
        <v>3402103.07</v>
      </c>
      <c r="J27" s="47">
        <v>0</v>
      </c>
      <c r="K27" s="48">
        <v>364469.98</v>
      </c>
      <c r="L27" s="84">
        <f t="shared" si="0"/>
        <v>0.10713078719275838</v>
      </c>
      <c r="M27" s="47" t="s">
        <v>224</v>
      </c>
      <c r="N27" s="63">
        <v>10000</v>
      </c>
      <c r="O27" s="17"/>
    </row>
    <row r="28" spans="1:15" ht="45" x14ac:dyDescent="0.25">
      <c r="A28" s="62" t="s">
        <v>21</v>
      </c>
      <c r="B28" s="62" t="s">
        <v>21</v>
      </c>
      <c r="C28" s="44" t="s">
        <v>4</v>
      </c>
      <c r="D28" s="92" t="s">
        <v>322</v>
      </c>
      <c r="E28" s="102"/>
      <c r="F28" s="44" t="s">
        <v>302</v>
      </c>
      <c r="G28" s="78" t="s">
        <v>320</v>
      </c>
      <c r="H28" s="73">
        <v>12</v>
      </c>
      <c r="I28" s="46">
        <v>500000</v>
      </c>
      <c r="J28" s="73">
        <v>3</v>
      </c>
      <c r="K28" s="51">
        <v>125000</v>
      </c>
      <c r="L28" s="77">
        <f t="shared" ref="L28:L31" si="4">J28/H28</f>
        <v>0.25</v>
      </c>
      <c r="M28" s="78" t="s">
        <v>305</v>
      </c>
      <c r="N28" s="78" t="s">
        <v>306</v>
      </c>
      <c r="O28" s="17"/>
    </row>
    <row r="29" spans="1:15" ht="45" x14ac:dyDescent="0.25">
      <c r="A29" s="62" t="s">
        <v>21</v>
      </c>
      <c r="B29" s="62" t="s">
        <v>21</v>
      </c>
      <c r="C29" s="44" t="s">
        <v>4</v>
      </c>
      <c r="D29" s="72" t="s">
        <v>303</v>
      </c>
      <c r="E29" s="102"/>
      <c r="F29" s="44" t="s">
        <v>302</v>
      </c>
      <c r="G29" s="73" t="s">
        <v>321</v>
      </c>
      <c r="H29" s="73">
        <v>1</v>
      </c>
      <c r="I29" s="46"/>
      <c r="J29" s="73">
        <v>0</v>
      </c>
      <c r="K29" s="76"/>
      <c r="L29" s="77">
        <f t="shared" si="4"/>
        <v>0</v>
      </c>
      <c r="M29" s="78" t="s">
        <v>305</v>
      </c>
      <c r="N29" s="78" t="s">
        <v>306</v>
      </c>
      <c r="O29" s="17"/>
    </row>
    <row r="30" spans="1:15" ht="45" x14ac:dyDescent="0.25">
      <c r="A30" s="62" t="s">
        <v>21</v>
      </c>
      <c r="B30" s="62" t="s">
        <v>21</v>
      </c>
      <c r="C30" s="44" t="s">
        <v>4</v>
      </c>
      <c r="D30" s="72" t="s">
        <v>303</v>
      </c>
      <c r="E30" s="102"/>
      <c r="F30" s="44" t="s">
        <v>302</v>
      </c>
      <c r="G30" s="73" t="s">
        <v>304</v>
      </c>
      <c r="H30" s="73">
        <v>6</v>
      </c>
      <c r="I30" s="46">
        <v>1500000</v>
      </c>
      <c r="J30" s="73">
        <v>0</v>
      </c>
      <c r="K30" s="76"/>
      <c r="L30" s="77">
        <f t="shared" si="4"/>
        <v>0</v>
      </c>
      <c r="M30" s="78" t="s">
        <v>305</v>
      </c>
      <c r="N30" s="78" t="s">
        <v>306</v>
      </c>
      <c r="O30" s="21"/>
    </row>
    <row r="31" spans="1:15" ht="95.25" customHeight="1" x14ac:dyDescent="0.25">
      <c r="A31" s="62" t="s">
        <v>21</v>
      </c>
      <c r="B31" s="62" t="s">
        <v>21</v>
      </c>
      <c r="C31" s="44" t="s">
        <v>4</v>
      </c>
      <c r="D31" s="72" t="s">
        <v>303</v>
      </c>
      <c r="E31" s="102"/>
      <c r="F31" s="44" t="s">
        <v>302</v>
      </c>
      <c r="G31" s="73" t="s">
        <v>304</v>
      </c>
      <c r="H31" s="73">
        <v>12</v>
      </c>
      <c r="I31" s="46"/>
      <c r="J31" s="73">
        <v>3</v>
      </c>
      <c r="K31" s="76"/>
      <c r="L31" s="77">
        <f t="shared" si="4"/>
        <v>0.25</v>
      </c>
      <c r="M31" s="78" t="s">
        <v>305</v>
      </c>
      <c r="N31" s="78" t="s">
        <v>306</v>
      </c>
    </row>
    <row r="32" spans="1:15" ht="95.25" customHeight="1" x14ac:dyDescent="0.25">
      <c r="A32" s="91" t="s">
        <v>24</v>
      </c>
      <c r="B32" s="44" t="s">
        <v>24</v>
      </c>
      <c r="C32" s="44" t="s">
        <v>25</v>
      </c>
      <c r="D32" s="44" t="s">
        <v>26</v>
      </c>
      <c r="E32" s="80" t="s">
        <v>324</v>
      </c>
      <c r="F32" s="44" t="s">
        <v>237</v>
      </c>
      <c r="G32" s="80" t="s">
        <v>238</v>
      </c>
      <c r="H32" s="80">
        <v>100</v>
      </c>
      <c r="I32" s="46">
        <v>13419823.41</v>
      </c>
      <c r="J32" s="47">
        <v>0</v>
      </c>
      <c r="K32" s="48">
        <v>7344926.04</v>
      </c>
      <c r="L32" s="84">
        <f t="shared" si="0"/>
        <v>0.5473191275025876</v>
      </c>
      <c r="M32" s="47" t="s">
        <v>224</v>
      </c>
      <c r="N32" s="63">
        <v>15000</v>
      </c>
    </row>
    <row r="33" spans="1:14" ht="60" x14ac:dyDescent="0.25">
      <c r="A33" s="62" t="s">
        <v>24</v>
      </c>
      <c r="B33" s="44" t="s">
        <v>24</v>
      </c>
      <c r="C33" s="44" t="s">
        <v>25</v>
      </c>
      <c r="D33" s="44" t="s">
        <v>26</v>
      </c>
      <c r="E33" s="80" t="s">
        <v>324</v>
      </c>
      <c r="F33" s="44" t="s">
        <v>239</v>
      </c>
      <c r="G33" s="80" t="s">
        <v>240</v>
      </c>
      <c r="H33" s="80">
        <v>1</v>
      </c>
      <c r="I33" s="46">
        <v>13419823.41</v>
      </c>
      <c r="J33" s="47">
        <v>0</v>
      </c>
      <c r="K33" s="48">
        <v>7344926.04</v>
      </c>
      <c r="L33" s="84">
        <f t="shared" si="0"/>
        <v>0.5473191275025876</v>
      </c>
      <c r="M33" s="47" t="s">
        <v>224</v>
      </c>
      <c r="N33" s="63">
        <v>15000</v>
      </c>
    </row>
    <row r="34" spans="1:14" ht="92.25" customHeight="1" x14ac:dyDescent="0.25">
      <c r="A34" s="62" t="s">
        <v>24</v>
      </c>
      <c r="B34" s="44" t="s">
        <v>24</v>
      </c>
      <c r="C34" s="44" t="s">
        <v>25</v>
      </c>
      <c r="D34" s="44" t="s">
        <v>26</v>
      </c>
      <c r="E34" s="80" t="s">
        <v>324</v>
      </c>
      <c r="F34" s="44" t="s">
        <v>241</v>
      </c>
      <c r="G34" s="80" t="s">
        <v>240</v>
      </c>
      <c r="H34" s="80">
        <v>1</v>
      </c>
      <c r="I34" s="46">
        <v>13419823.41</v>
      </c>
      <c r="J34" s="47">
        <v>0</v>
      </c>
      <c r="K34" s="48">
        <v>7344926.04</v>
      </c>
      <c r="L34" s="84">
        <f t="shared" si="0"/>
        <v>0.5473191275025876</v>
      </c>
      <c r="M34" s="47" t="s">
        <v>224</v>
      </c>
      <c r="N34" s="63">
        <v>15000</v>
      </c>
    </row>
    <row r="35" spans="1:14" ht="92.25" customHeight="1" x14ac:dyDescent="0.25">
      <c r="A35" s="62" t="s">
        <v>24</v>
      </c>
      <c r="B35" s="44" t="s">
        <v>24</v>
      </c>
      <c r="C35" s="44" t="s">
        <v>27</v>
      </c>
      <c r="D35" s="44" t="s">
        <v>28</v>
      </c>
      <c r="E35" s="80" t="s">
        <v>324</v>
      </c>
      <c r="F35" s="44" t="s">
        <v>242</v>
      </c>
      <c r="G35" s="47" t="s">
        <v>243</v>
      </c>
      <c r="H35" s="47">
        <v>14</v>
      </c>
      <c r="I35" s="46">
        <v>645768.82999999996</v>
      </c>
      <c r="J35" s="47">
        <v>0</v>
      </c>
      <c r="K35" s="48">
        <v>0</v>
      </c>
      <c r="L35" s="84">
        <f t="shared" si="0"/>
        <v>0</v>
      </c>
      <c r="M35" s="47" t="s">
        <v>224</v>
      </c>
      <c r="N35" s="63">
        <v>1400</v>
      </c>
    </row>
    <row r="36" spans="1:14" ht="77.25" customHeight="1" x14ac:dyDescent="0.25">
      <c r="A36" s="64" t="s">
        <v>24</v>
      </c>
      <c r="B36" s="49" t="s">
        <v>24</v>
      </c>
      <c r="C36" s="49" t="s">
        <v>29</v>
      </c>
      <c r="D36" s="49" t="s">
        <v>30</v>
      </c>
      <c r="E36" s="78" t="s">
        <v>324</v>
      </c>
      <c r="F36" s="49" t="s">
        <v>244</v>
      </c>
      <c r="G36" s="73" t="s">
        <v>245</v>
      </c>
      <c r="H36" s="73">
        <v>14</v>
      </c>
      <c r="I36" s="46">
        <v>16794714.379999999</v>
      </c>
      <c r="J36" s="50">
        <v>0</v>
      </c>
      <c r="K36" s="51">
        <v>0</v>
      </c>
      <c r="L36" s="84">
        <f t="shared" si="0"/>
        <v>0</v>
      </c>
      <c r="M36" s="73" t="s">
        <v>246</v>
      </c>
      <c r="N36" s="87">
        <v>10000</v>
      </c>
    </row>
    <row r="37" spans="1:14" ht="85.5" customHeight="1" x14ac:dyDescent="0.25">
      <c r="A37" s="64" t="s">
        <v>24</v>
      </c>
      <c r="B37" s="49" t="s">
        <v>24</v>
      </c>
      <c r="C37" s="49" t="s">
        <v>31</v>
      </c>
      <c r="D37" s="49" t="s">
        <v>32</v>
      </c>
      <c r="E37" s="78" t="s">
        <v>324</v>
      </c>
      <c r="F37" s="49" t="s">
        <v>247</v>
      </c>
      <c r="G37" s="73" t="s">
        <v>248</v>
      </c>
      <c r="H37" s="73">
        <v>15</v>
      </c>
      <c r="I37" s="46">
        <v>2516236.75</v>
      </c>
      <c r="J37" s="50">
        <v>0</v>
      </c>
      <c r="K37" s="51">
        <v>0</v>
      </c>
      <c r="L37" s="84">
        <f t="shared" si="0"/>
        <v>0</v>
      </c>
      <c r="M37" s="73" t="s">
        <v>249</v>
      </c>
      <c r="N37" s="87">
        <v>1500</v>
      </c>
    </row>
    <row r="38" spans="1:14" ht="25.5" x14ac:dyDescent="0.25">
      <c r="A38" s="65" t="s">
        <v>24</v>
      </c>
      <c r="B38" s="52" t="s">
        <v>24</v>
      </c>
      <c r="C38" s="52" t="s">
        <v>33</v>
      </c>
      <c r="D38" s="52" t="s">
        <v>34</v>
      </c>
      <c r="E38" s="93" t="s">
        <v>324</v>
      </c>
      <c r="F38" s="52" t="s">
        <v>244</v>
      </c>
      <c r="G38" s="55" t="s">
        <v>245</v>
      </c>
      <c r="H38" s="55">
        <v>5</v>
      </c>
      <c r="I38" s="46">
        <v>500000</v>
      </c>
      <c r="J38" s="53">
        <v>0</v>
      </c>
      <c r="K38" s="54">
        <v>0</v>
      </c>
      <c r="L38" s="84">
        <f t="shared" si="0"/>
        <v>0</v>
      </c>
      <c r="M38" s="55" t="s">
        <v>224</v>
      </c>
      <c r="N38" s="66">
        <v>1000</v>
      </c>
    </row>
    <row r="39" spans="1:14" ht="38.25" x14ac:dyDescent="0.25">
      <c r="A39" s="65" t="s">
        <v>24</v>
      </c>
      <c r="B39" s="52" t="s">
        <v>24</v>
      </c>
      <c r="C39" s="52" t="s">
        <v>35</v>
      </c>
      <c r="D39" s="52" t="s">
        <v>36</v>
      </c>
      <c r="E39" s="93" t="s">
        <v>324</v>
      </c>
      <c r="F39" s="52" t="s">
        <v>244</v>
      </c>
      <c r="G39" s="55" t="s">
        <v>245</v>
      </c>
      <c r="H39" s="55">
        <v>4</v>
      </c>
      <c r="I39" s="46">
        <v>3770295.94</v>
      </c>
      <c r="J39" s="53">
        <v>0</v>
      </c>
      <c r="K39" s="54">
        <v>0</v>
      </c>
      <c r="L39" s="84">
        <f t="shared" si="0"/>
        <v>0</v>
      </c>
      <c r="M39" s="55" t="s">
        <v>246</v>
      </c>
      <c r="N39" s="66">
        <v>600</v>
      </c>
    </row>
    <row r="40" spans="1:14" ht="38.25" x14ac:dyDescent="0.25">
      <c r="A40" s="65" t="s">
        <v>24</v>
      </c>
      <c r="B40" s="52" t="s">
        <v>24</v>
      </c>
      <c r="C40" s="52" t="s">
        <v>37</v>
      </c>
      <c r="D40" s="52" t="s">
        <v>38</v>
      </c>
      <c r="E40" s="93" t="s">
        <v>324</v>
      </c>
      <c r="F40" s="52" t="s">
        <v>225</v>
      </c>
      <c r="G40" s="55" t="s">
        <v>226</v>
      </c>
      <c r="H40" s="55">
        <v>100</v>
      </c>
      <c r="I40" s="46">
        <v>765063.66</v>
      </c>
      <c r="J40" s="53">
        <v>0</v>
      </c>
      <c r="K40" s="54">
        <v>73876.800000000003</v>
      </c>
      <c r="L40" s="84">
        <f t="shared" si="0"/>
        <v>9.6562944840433276E-2</v>
      </c>
      <c r="M40" s="55" t="s">
        <v>224</v>
      </c>
      <c r="N40" s="66">
        <v>1000</v>
      </c>
    </row>
    <row r="41" spans="1:14" ht="38.25" x14ac:dyDescent="0.25">
      <c r="A41" s="65" t="s">
        <v>24</v>
      </c>
      <c r="B41" s="52" t="s">
        <v>24</v>
      </c>
      <c r="C41" s="52" t="s">
        <v>39</v>
      </c>
      <c r="D41" s="52" t="s">
        <v>40</v>
      </c>
      <c r="E41" s="93" t="s">
        <v>324</v>
      </c>
      <c r="F41" s="52" t="s">
        <v>244</v>
      </c>
      <c r="G41" s="55" t="s">
        <v>245</v>
      </c>
      <c r="H41" s="55">
        <v>1</v>
      </c>
      <c r="I41" s="46">
        <v>510042.44</v>
      </c>
      <c r="J41" s="53">
        <v>0</v>
      </c>
      <c r="K41" s="54">
        <v>0</v>
      </c>
      <c r="L41" s="84">
        <f t="shared" si="0"/>
        <v>0</v>
      </c>
      <c r="M41" s="55" t="s">
        <v>224</v>
      </c>
      <c r="N41" s="66">
        <v>1000</v>
      </c>
    </row>
    <row r="42" spans="1:14" ht="25.5" x14ac:dyDescent="0.25">
      <c r="A42" s="65" t="s">
        <v>24</v>
      </c>
      <c r="B42" s="52" t="s">
        <v>24</v>
      </c>
      <c r="C42" s="52" t="s">
        <v>41</v>
      </c>
      <c r="D42" s="52" t="s">
        <v>42</v>
      </c>
      <c r="E42" s="93" t="s">
        <v>324</v>
      </c>
      <c r="F42" s="52" t="s">
        <v>239</v>
      </c>
      <c r="G42" s="55" t="s">
        <v>240</v>
      </c>
      <c r="H42" s="55">
        <v>1</v>
      </c>
      <c r="I42" s="46">
        <v>700000</v>
      </c>
      <c r="J42" s="53">
        <v>0</v>
      </c>
      <c r="K42" s="54">
        <v>0</v>
      </c>
      <c r="L42" s="84">
        <f t="shared" si="0"/>
        <v>0</v>
      </c>
      <c r="M42" s="55" t="s">
        <v>250</v>
      </c>
      <c r="N42" s="66">
        <v>3</v>
      </c>
    </row>
    <row r="43" spans="1:14" ht="25.5" x14ac:dyDescent="0.25">
      <c r="A43" s="65" t="s">
        <v>24</v>
      </c>
      <c r="B43" s="52" t="s">
        <v>24</v>
      </c>
      <c r="C43" s="52" t="s">
        <v>43</v>
      </c>
      <c r="D43" s="52" t="s">
        <v>44</v>
      </c>
      <c r="E43" s="93" t="s">
        <v>324</v>
      </c>
      <c r="F43" s="52" t="s">
        <v>239</v>
      </c>
      <c r="G43" s="55" t="s">
        <v>240</v>
      </c>
      <c r="H43" s="55">
        <v>1</v>
      </c>
      <c r="I43" s="46">
        <v>1100000</v>
      </c>
      <c r="J43" s="53">
        <v>0</v>
      </c>
      <c r="K43" s="54">
        <v>0</v>
      </c>
      <c r="L43" s="84">
        <f t="shared" si="0"/>
        <v>0</v>
      </c>
      <c r="M43" s="55" t="s">
        <v>224</v>
      </c>
      <c r="N43" s="66">
        <v>500</v>
      </c>
    </row>
    <row r="44" spans="1:14" ht="38.25" x14ac:dyDescent="0.25">
      <c r="A44" s="65" t="s">
        <v>24</v>
      </c>
      <c r="B44" s="52" t="s">
        <v>24</v>
      </c>
      <c r="C44" s="52" t="s">
        <v>45</v>
      </c>
      <c r="D44" s="52" t="s">
        <v>46</v>
      </c>
      <c r="E44" s="94" t="s">
        <v>325</v>
      </c>
      <c r="F44" s="52" t="s">
        <v>244</v>
      </c>
      <c r="G44" s="55" t="s">
        <v>245</v>
      </c>
      <c r="H44" s="55">
        <v>1</v>
      </c>
      <c r="I44" s="46">
        <v>0</v>
      </c>
      <c r="J44" s="53">
        <v>0</v>
      </c>
      <c r="K44" s="54">
        <v>359355.67</v>
      </c>
      <c r="L44" s="84" t="e">
        <f t="shared" si="0"/>
        <v>#DIV/0!</v>
      </c>
      <c r="M44" s="55" t="s">
        <v>224</v>
      </c>
      <c r="N44" s="66">
        <v>2000</v>
      </c>
    </row>
    <row r="45" spans="1:14" ht="78" customHeight="1" x14ac:dyDescent="0.25">
      <c r="A45" s="64" t="s">
        <v>24</v>
      </c>
      <c r="B45" s="49" t="s">
        <v>24</v>
      </c>
      <c r="C45" s="49" t="s">
        <v>47</v>
      </c>
      <c r="D45" s="49" t="s">
        <v>48</v>
      </c>
      <c r="E45" s="78" t="s">
        <v>323</v>
      </c>
      <c r="F45" s="49" t="s">
        <v>244</v>
      </c>
      <c r="G45" s="73" t="s">
        <v>245</v>
      </c>
      <c r="H45" s="73">
        <v>1</v>
      </c>
      <c r="I45" s="46">
        <v>0</v>
      </c>
      <c r="J45" s="50">
        <v>0</v>
      </c>
      <c r="K45" s="51">
        <v>411869.8</v>
      </c>
      <c r="L45" s="84" t="e">
        <f t="shared" si="0"/>
        <v>#DIV/0!</v>
      </c>
      <c r="M45" s="73" t="s">
        <v>224</v>
      </c>
      <c r="N45" s="87">
        <v>2000</v>
      </c>
    </row>
    <row r="46" spans="1:14" ht="75" x14ac:dyDescent="0.25">
      <c r="A46" s="64" t="s">
        <v>24</v>
      </c>
      <c r="B46" s="49" t="s">
        <v>24</v>
      </c>
      <c r="C46" s="49" t="s">
        <v>49</v>
      </c>
      <c r="D46" s="49" t="s">
        <v>50</v>
      </c>
      <c r="E46" s="78" t="s">
        <v>326</v>
      </c>
      <c r="F46" s="49" t="s">
        <v>244</v>
      </c>
      <c r="G46" s="73" t="s">
        <v>245</v>
      </c>
      <c r="H46" s="73">
        <v>1</v>
      </c>
      <c r="I46" s="46">
        <v>0</v>
      </c>
      <c r="J46" s="50">
        <v>0</v>
      </c>
      <c r="K46" s="51">
        <v>0</v>
      </c>
      <c r="L46" s="84" t="e">
        <f t="shared" si="0"/>
        <v>#DIV/0!</v>
      </c>
      <c r="M46" s="73" t="s">
        <v>246</v>
      </c>
      <c r="N46" s="87">
        <v>3000</v>
      </c>
    </row>
    <row r="47" spans="1:14" ht="90" x14ac:dyDescent="0.25">
      <c r="A47" s="64" t="s">
        <v>24</v>
      </c>
      <c r="B47" s="49" t="s">
        <v>24</v>
      </c>
      <c r="C47" s="49" t="s">
        <v>51</v>
      </c>
      <c r="D47" s="49" t="s">
        <v>52</v>
      </c>
      <c r="E47" s="78" t="s">
        <v>324</v>
      </c>
      <c r="F47" s="49" t="s">
        <v>242</v>
      </c>
      <c r="G47" s="73" t="s">
        <v>243</v>
      </c>
      <c r="H47" s="73">
        <v>880</v>
      </c>
      <c r="I47" s="46">
        <v>0</v>
      </c>
      <c r="J47" s="50">
        <v>0</v>
      </c>
      <c r="K47" s="51">
        <v>267079.67</v>
      </c>
      <c r="L47" s="84" t="e">
        <f t="shared" si="0"/>
        <v>#DIV/0!</v>
      </c>
      <c r="M47" s="73" t="s">
        <v>246</v>
      </c>
      <c r="N47" s="87">
        <v>200</v>
      </c>
    </row>
    <row r="48" spans="1:14" ht="90" x14ac:dyDescent="0.25">
      <c r="A48" s="64" t="s">
        <v>24</v>
      </c>
      <c r="B48" s="49" t="s">
        <v>24</v>
      </c>
      <c r="C48" s="49" t="s">
        <v>53</v>
      </c>
      <c r="D48" s="49" t="s">
        <v>54</v>
      </c>
      <c r="E48" s="78" t="s">
        <v>324</v>
      </c>
      <c r="F48" s="49" t="s">
        <v>242</v>
      </c>
      <c r="G48" s="73" t="s">
        <v>243</v>
      </c>
      <c r="H48" s="73">
        <v>147</v>
      </c>
      <c r="I48" s="46">
        <v>0</v>
      </c>
      <c r="J48" s="50">
        <v>0</v>
      </c>
      <c r="K48" s="51">
        <v>0</v>
      </c>
      <c r="L48" s="84" t="e">
        <f t="shared" si="0"/>
        <v>#DIV/0!</v>
      </c>
      <c r="M48" s="73" t="s">
        <v>246</v>
      </c>
      <c r="N48" s="87">
        <v>100</v>
      </c>
    </row>
    <row r="49" spans="1:14" ht="60" x14ac:dyDescent="0.25">
      <c r="A49" s="64" t="s">
        <v>24</v>
      </c>
      <c r="B49" s="49" t="s">
        <v>24</v>
      </c>
      <c r="C49" s="49" t="s">
        <v>55</v>
      </c>
      <c r="D49" s="49" t="s">
        <v>56</v>
      </c>
      <c r="E49" s="78" t="s">
        <v>324</v>
      </c>
      <c r="F49" s="49" t="s">
        <v>242</v>
      </c>
      <c r="G49" s="73" t="s">
        <v>243</v>
      </c>
      <c r="H49" s="73">
        <v>1153</v>
      </c>
      <c r="I49" s="46">
        <v>0</v>
      </c>
      <c r="J49" s="50">
        <v>0</v>
      </c>
      <c r="K49" s="51">
        <v>0</v>
      </c>
      <c r="L49" s="84" t="e">
        <f t="shared" si="0"/>
        <v>#DIV/0!</v>
      </c>
      <c r="M49" s="73" t="s">
        <v>224</v>
      </c>
      <c r="N49" s="87">
        <v>500</v>
      </c>
    </row>
    <row r="50" spans="1:14" ht="75" x14ac:dyDescent="0.25">
      <c r="A50" s="64" t="s">
        <v>24</v>
      </c>
      <c r="B50" s="49" t="s">
        <v>24</v>
      </c>
      <c r="C50" s="49" t="s">
        <v>57</v>
      </c>
      <c r="D50" s="49" t="s">
        <v>58</v>
      </c>
      <c r="E50" s="78" t="s">
        <v>326</v>
      </c>
      <c r="F50" s="49" t="s">
        <v>251</v>
      </c>
      <c r="G50" s="73" t="s">
        <v>240</v>
      </c>
      <c r="H50" s="73">
        <v>1</v>
      </c>
      <c r="I50" s="46">
        <v>0</v>
      </c>
      <c r="J50" s="50">
        <v>0</v>
      </c>
      <c r="K50" s="51">
        <v>988537.62</v>
      </c>
      <c r="L50" s="84" t="e">
        <f t="shared" si="0"/>
        <v>#DIV/0!</v>
      </c>
      <c r="M50" s="73" t="s">
        <v>224</v>
      </c>
      <c r="N50" s="87">
        <v>1000</v>
      </c>
    </row>
    <row r="51" spans="1:14" ht="90" x14ac:dyDescent="0.25">
      <c r="A51" s="64" t="s">
        <v>24</v>
      </c>
      <c r="B51" s="49" t="s">
        <v>24</v>
      </c>
      <c r="C51" s="49" t="s">
        <v>59</v>
      </c>
      <c r="D51" s="49" t="s">
        <v>60</v>
      </c>
      <c r="E51" s="78" t="s">
        <v>324</v>
      </c>
      <c r="F51" s="49" t="s">
        <v>244</v>
      </c>
      <c r="G51" s="73" t="s">
        <v>245</v>
      </c>
      <c r="H51" s="73">
        <v>1</v>
      </c>
      <c r="I51" s="46">
        <v>0</v>
      </c>
      <c r="J51" s="50">
        <v>0</v>
      </c>
      <c r="K51" s="51">
        <v>1398302</v>
      </c>
      <c r="L51" s="84" t="e">
        <f t="shared" si="0"/>
        <v>#DIV/0!</v>
      </c>
      <c r="M51" s="73" t="s">
        <v>252</v>
      </c>
      <c r="N51" s="87">
        <v>1</v>
      </c>
    </row>
    <row r="52" spans="1:14" ht="75" x14ac:dyDescent="0.25">
      <c r="A52" s="64" t="s">
        <v>24</v>
      </c>
      <c r="B52" s="49" t="s">
        <v>24</v>
      </c>
      <c r="C52" s="49" t="s">
        <v>61</v>
      </c>
      <c r="D52" s="49" t="s">
        <v>62</v>
      </c>
      <c r="E52" s="78" t="s">
        <v>326</v>
      </c>
      <c r="F52" s="49" t="s">
        <v>247</v>
      </c>
      <c r="G52" s="73" t="s">
        <v>248</v>
      </c>
      <c r="H52" s="73">
        <v>1</v>
      </c>
      <c r="I52" s="46">
        <v>0</v>
      </c>
      <c r="J52" s="50">
        <v>0</v>
      </c>
      <c r="K52" s="51">
        <v>939285.03</v>
      </c>
      <c r="L52" s="84" t="e">
        <f t="shared" si="0"/>
        <v>#DIV/0!</v>
      </c>
      <c r="M52" s="73" t="s">
        <v>249</v>
      </c>
      <c r="N52" s="87">
        <v>500</v>
      </c>
    </row>
    <row r="53" spans="1:14" ht="75" x14ac:dyDescent="0.25">
      <c r="A53" s="64" t="s">
        <v>24</v>
      </c>
      <c r="B53" s="49" t="s">
        <v>24</v>
      </c>
      <c r="C53" s="49" t="s">
        <v>63</v>
      </c>
      <c r="D53" s="49" t="s">
        <v>64</v>
      </c>
      <c r="E53" s="78" t="s">
        <v>324</v>
      </c>
      <c r="F53" s="49" t="s">
        <v>244</v>
      </c>
      <c r="G53" s="73" t="s">
        <v>245</v>
      </c>
      <c r="H53" s="73">
        <v>1</v>
      </c>
      <c r="I53" s="46">
        <v>0</v>
      </c>
      <c r="J53" s="50">
        <v>0</v>
      </c>
      <c r="K53" s="51">
        <v>998314.06</v>
      </c>
      <c r="L53" s="84" t="e">
        <f t="shared" si="0"/>
        <v>#DIV/0!</v>
      </c>
      <c r="M53" s="73" t="s">
        <v>252</v>
      </c>
      <c r="N53" s="87">
        <v>1</v>
      </c>
    </row>
    <row r="54" spans="1:14" ht="105" x14ac:dyDescent="0.25">
      <c r="A54" s="64" t="s">
        <v>24</v>
      </c>
      <c r="B54" s="49" t="s">
        <v>24</v>
      </c>
      <c r="C54" s="49" t="s">
        <v>65</v>
      </c>
      <c r="D54" s="49" t="s">
        <v>66</v>
      </c>
      <c r="E54" s="78" t="s">
        <v>324</v>
      </c>
      <c r="F54" s="49" t="s">
        <v>244</v>
      </c>
      <c r="G54" s="73" t="s">
        <v>245</v>
      </c>
      <c r="H54" s="73">
        <v>1</v>
      </c>
      <c r="I54" s="46">
        <v>0</v>
      </c>
      <c r="J54" s="50">
        <v>0</v>
      </c>
      <c r="K54" s="51">
        <v>571710.02</v>
      </c>
      <c r="L54" s="84" t="e">
        <f t="shared" si="0"/>
        <v>#DIV/0!</v>
      </c>
      <c r="M54" s="73" t="s">
        <v>224</v>
      </c>
      <c r="N54" s="87">
        <v>300</v>
      </c>
    </row>
    <row r="55" spans="1:14" ht="75" x14ac:dyDescent="0.25">
      <c r="A55" s="64" t="s">
        <v>24</v>
      </c>
      <c r="B55" s="49" t="s">
        <v>24</v>
      </c>
      <c r="C55" s="49" t="s">
        <v>67</v>
      </c>
      <c r="D55" s="49" t="s">
        <v>68</v>
      </c>
      <c r="E55" s="78" t="s">
        <v>326</v>
      </c>
      <c r="F55" s="49" t="s">
        <v>244</v>
      </c>
      <c r="G55" s="73" t="s">
        <v>245</v>
      </c>
      <c r="H55" s="73">
        <v>1</v>
      </c>
      <c r="I55" s="46">
        <v>0</v>
      </c>
      <c r="J55" s="50">
        <v>0</v>
      </c>
      <c r="K55" s="51">
        <v>0</v>
      </c>
      <c r="L55" s="84" t="e">
        <f t="shared" si="0"/>
        <v>#DIV/0!</v>
      </c>
      <c r="M55" s="73" t="s">
        <v>224</v>
      </c>
      <c r="N55" s="87">
        <v>10561</v>
      </c>
    </row>
    <row r="56" spans="1:14" ht="105" x14ac:dyDescent="0.25">
      <c r="A56" s="64" t="s">
        <v>24</v>
      </c>
      <c r="B56" s="49" t="s">
        <v>24</v>
      </c>
      <c r="C56" s="49" t="s">
        <v>69</v>
      </c>
      <c r="D56" s="49" t="s">
        <v>70</v>
      </c>
      <c r="E56" s="78" t="s">
        <v>326</v>
      </c>
      <c r="F56" s="49" t="s">
        <v>244</v>
      </c>
      <c r="G56" s="73" t="s">
        <v>245</v>
      </c>
      <c r="H56" s="73">
        <v>1</v>
      </c>
      <c r="I56" s="46">
        <v>0</v>
      </c>
      <c r="J56" s="50">
        <v>0</v>
      </c>
      <c r="K56" s="51">
        <v>0</v>
      </c>
      <c r="L56" s="84" t="e">
        <f t="shared" si="0"/>
        <v>#DIV/0!</v>
      </c>
      <c r="M56" s="73" t="s">
        <v>246</v>
      </c>
      <c r="N56" s="87">
        <v>2000</v>
      </c>
    </row>
    <row r="57" spans="1:14" ht="75" x14ac:dyDescent="0.25">
      <c r="A57" s="64" t="s">
        <v>24</v>
      </c>
      <c r="B57" s="49" t="s">
        <v>24</v>
      </c>
      <c r="C57" s="49" t="s">
        <v>71</v>
      </c>
      <c r="D57" s="49" t="s">
        <v>72</v>
      </c>
      <c r="E57" s="78" t="s">
        <v>324</v>
      </c>
      <c r="F57" s="49" t="s">
        <v>244</v>
      </c>
      <c r="G57" s="73" t="s">
        <v>245</v>
      </c>
      <c r="H57" s="73">
        <v>1</v>
      </c>
      <c r="I57" s="46">
        <v>0</v>
      </c>
      <c r="J57" s="50">
        <v>0</v>
      </c>
      <c r="K57" s="51">
        <v>499933.32</v>
      </c>
      <c r="L57" s="84" t="e">
        <f t="shared" si="0"/>
        <v>#DIV/0!</v>
      </c>
      <c r="M57" s="73" t="s">
        <v>229</v>
      </c>
      <c r="N57" s="87">
        <v>1</v>
      </c>
    </row>
    <row r="58" spans="1:14" ht="30" x14ac:dyDescent="0.25">
      <c r="A58" s="64" t="s">
        <v>24</v>
      </c>
      <c r="B58" s="49" t="s">
        <v>24</v>
      </c>
      <c r="C58" s="49" t="s">
        <v>73</v>
      </c>
      <c r="D58" s="49" t="s">
        <v>74</v>
      </c>
      <c r="E58" s="78" t="s">
        <v>324</v>
      </c>
      <c r="F58" s="49" t="s">
        <v>239</v>
      </c>
      <c r="G58" s="73" t="s">
        <v>240</v>
      </c>
      <c r="H58" s="73">
        <v>1</v>
      </c>
      <c r="I58" s="46">
        <v>0</v>
      </c>
      <c r="J58" s="50">
        <v>0</v>
      </c>
      <c r="K58" s="51">
        <v>300000</v>
      </c>
      <c r="L58" s="84" t="e">
        <f t="shared" si="0"/>
        <v>#DIV/0!</v>
      </c>
      <c r="M58" s="73" t="s">
        <v>246</v>
      </c>
      <c r="N58" s="87">
        <v>15000</v>
      </c>
    </row>
    <row r="59" spans="1:14" ht="75" x14ac:dyDescent="0.25">
      <c r="A59" s="64" t="s">
        <v>24</v>
      </c>
      <c r="B59" s="49" t="s">
        <v>24</v>
      </c>
      <c r="C59" s="49" t="s">
        <v>75</v>
      </c>
      <c r="D59" s="49" t="s">
        <v>76</v>
      </c>
      <c r="E59" s="78" t="s">
        <v>326</v>
      </c>
      <c r="F59" s="49" t="s">
        <v>244</v>
      </c>
      <c r="G59" s="73" t="s">
        <v>245</v>
      </c>
      <c r="H59" s="73">
        <v>1</v>
      </c>
      <c r="I59" s="46">
        <v>0</v>
      </c>
      <c r="J59" s="50">
        <v>0</v>
      </c>
      <c r="K59" s="51">
        <v>0</v>
      </c>
      <c r="L59" s="84" t="e">
        <f t="shared" si="0"/>
        <v>#DIV/0!</v>
      </c>
      <c r="M59" s="73" t="s">
        <v>252</v>
      </c>
      <c r="N59" s="87">
        <v>1</v>
      </c>
    </row>
    <row r="60" spans="1:14" ht="90" x14ac:dyDescent="0.25">
      <c r="A60" s="64" t="s">
        <v>24</v>
      </c>
      <c r="B60" s="49" t="s">
        <v>24</v>
      </c>
      <c r="C60" s="49" t="s">
        <v>77</v>
      </c>
      <c r="D60" s="49" t="s">
        <v>78</v>
      </c>
      <c r="E60" s="78" t="s">
        <v>324</v>
      </c>
      <c r="F60" s="49" t="s">
        <v>244</v>
      </c>
      <c r="G60" s="73" t="s">
        <v>245</v>
      </c>
      <c r="H60" s="73">
        <v>1</v>
      </c>
      <c r="I60" s="46">
        <v>0</v>
      </c>
      <c r="J60" s="50">
        <v>0</v>
      </c>
      <c r="K60" s="51">
        <v>0</v>
      </c>
      <c r="L60" s="84" t="e">
        <f t="shared" si="0"/>
        <v>#DIV/0!</v>
      </c>
      <c r="M60" s="73" t="s">
        <v>246</v>
      </c>
      <c r="N60" s="87">
        <v>100</v>
      </c>
    </row>
    <row r="61" spans="1:14" ht="45" x14ac:dyDescent="0.25">
      <c r="A61" s="64" t="s">
        <v>24</v>
      </c>
      <c r="B61" s="49" t="s">
        <v>24</v>
      </c>
      <c r="C61" s="49" t="s">
        <v>79</v>
      </c>
      <c r="D61" s="49" t="s">
        <v>80</v>
      </c>
      <c r="E61" s="78" t="s">
        <v>324</v>
      </c>
      <c r="F61" s="49" t="s">
        <v>242</v>
      </c>
      <c r="G61" s="78" t="s">
        <v>243</v>
      </c>
      <c r="H61" s="73">
        <v>2687</v>
      </c>
      <c r="I61" s="46">
        <v>0</v>
      </c>
      <c r="J61" s="50">
        <v>0</v>
      </c>
      <c r="K61" s="51">
        <v>0</v>
      </c>
      <c r="L61" s="84" t="e">
        <f t="shared" si="0"/>
        <v>#DIV/0!</v>
      </c>
      <c r="M61" s="73" t="s">
        <v>246</v>
      </c>
      <c r="N61" s="87">
        <v>10000</v>
      </c>
    </row>
    <row r="62" spans="1:14" ht="60" x14ac:dyDescent="0.25">
      <c r="A62" s="64" t="s">
        <v>24</v>
      </c>
      <c r="B62" s="49" t="s">
        <v>24</v>
      </c>
      <c r="C62" s="49" t="s">
        <v>81</v>
      </c>
      <c r="D62" s="49" t="s">
        <v>82</v>
      </c>
      <c r="E62" s="78" t="s">
        <v>324</v>
      </c>
      <c r="F62" s="49" t="s">
        <v>244</v>
      </c>
      <c r="G62" s="73" t="s">
        <v>245</v>
      </c>
      <c r="H62" s="73">
        <v>1</v>
      </c>
      <c r="I62" s="46">
        <v>0</v>
      </c>
      <c r="J62" s="50">
        <v>0</v>
      </c>
      <c r="K62" s="51">
        <v>0</v>
      </c>
      <c r="L62" s="84" t="e">
        <f t="shared" si="0"/>
        <v>#DIV/0!</v>
      </c>
      <c r="M62" s="73" t="s">
        <v>249</v>
      </c>
      <c r="N62" s="87">
        <v>200</v>
      </c>
    </row>
    <row r="63" spans="1:14" ht="75" x14ac:dyDescent="0.25">
      <c r="A63" s="64" t="s">
        <v>83</v>
      </c>
      <c r="B63" s="49" t="s">
        <v>83</v>
      </c>
      <c r="C63" s="49" t="s">
        <v>84</v>
      </c>
      <c r="D63" s="49" t="s">
        <v>85</v>
      </c>
      <c r="E63" s="78" t="s">
        <v>443</v>
      </c>
      <c r="F63" s="49" t="s">
        <v>253</v>
      </c>
      <c r="G63" s="73" t="s">
        <v>231</v>
      </c>
      <c r="H63" s="73">
        <v>1</v>
      </c>
      <c r="I63" s="46">
        <v>582259.56999999995</v>
      </c>
      <c r="J63" s="50">
        <v>0</v>
      </c>
      <c r="K63" s="51">
        <v>241042.58</v>
      </c>
      <c r="L63" s="84">
        <f t="shared" si="0"/>
        <v>0.41397787588102675</v>
      </c>
      <c r="M63" s="73" t="s">
        <v>254</v>
      </c>
      <c r="N63" s="87">
        <v>1000</v>
      </c>
    </row>
    <row r="64" spans="1:14" ht="36" x14ac:dyDescent="0.25">
      <c r="A64" s="64" t="s">
        <v>83</v>
      </c>
      <c r="B64" s="64" t="s">
        <v>83</v>
      </c>
      <c r="C64" s="44" t="s">
        <v>4</v>
      </c>
      <c r="D64" s="72" t="s">
        <v>327</v>
      </c>
      <c r="E64" s="102"/>
      <c r="F64" s="44" t="s">
        <v>328</v>
      </c>
      <c r="G64" s="73" t="s">
        <v>329</v>
      </c>
      <c r="H64" s="73">
        <v>3</v>
      </c>
      <c r="I64" s="46"/>
      <c r="J64" s="75">
        <v>0</v>
      </c>
      <c r="K64" s="76"/>
      <c r="L64" s="77">
        <f t="shared" ref="L64:L71" si="5">J64/H64</f>
        <v>0</v>
      </c>
      <c r="M64" s="78" t="s">
        <v>330</v>
      </c>
      <c r="N64" s="78" t="s">
        <v>306</v>
      </c>
    </row>
    <row r="65" spans="1:14" ht="45" x14ac:dyDescent="0.25">
      <c r="A65" s="64" t="s">
        <v>340</v>
      </c>
      <c r="B65" s="49" t="s">
        <v>340</v>
      </c>
      <c r="C65" s="44" t="s">
        <v>4</v>
      </c>
      <c r="D65" s="72" t="s">
        <v>327</v>
      </c>
      <c r="E65" s="102"/>
      <c r="F65" s="44" t="s">
        <v>328</v>
      </c>
      <c r="G65" s="73" t="s">
        <v>331</v>
      </c>
      <c r="H65" s="73">
        <v>12</v>
      </c>
      <c r="I65" s="46"/>
      <c r="J65" s="75">
        <v>3</v>
      </c>
      <c r="K65" s="76"/>
      <c r="L65" s="77">
        <f t="shared" si="5"/>
        <v>0.25</v>
      </c>
      <c r="M65" s="78" t="s">
        <v>332</v>
      </c>
      <c r="N65" s="78" t="s">
        <v>306</v>
      </c>
    </row>
    <row r="66" spans="1:14" ht="36" x14ac:dyDescent="0.25">
      <c r="A66" s="64" t="s">
        <v>340</v>
      </c>
      <c r="B66" s="64" t="s">
        <v>340</v>
      </c>
      <c r="C66" s="44" t="s">
        <v>4</v>
      </c>
      <c r="D66" s="72" t="s">
        <v>327</v>
      </c>
      <c r="E66" s="102"/>
      <c r="F66" s="44" t="s">
        <v>328</v>
      </c>
      <c r="G66" s="73" t="s">
        <v>333</v>
      </c>
      <c r="H66" s="73">
        <v>6</v>
      </c>
      <c r="I66" s="46"/>
      <c r="J66" s="75">
        <v>1</v>
      </c>
      <c r="K66" s="76"/>
      <c r="L66" s="77">
        <f t="shared" si="5"/>
        <v>0.16666666666666666</v>
      </c>
      <c r="M66" s="78" t="s">
        <v>334</v>
      </c>
      <c r="N66" s="78" t="s">
        <v>306</v>
      </c>
    </row>
    <row r="67" spans="1:14" ht="36" x14ac:dyDescent="0.25">
      <c r="A67" s="64" t="s">
        <v>340</v>
      </c>
      <c r="B67" s="49" t="s">
        <v>340</v>
      </c>
      <c r="C67" s="44" t="s">
        <v>4</v>
      </c>
      <c r="D67" s="72" t="s">
        <v>327</v>
      </c>
      <c r="E67" s="102"/>
      <c r="F67" s="44" t="s">
        <v>328</v>
      </c>
      <c r="G67" s="73" t="s">
        <v>335</v>
      </c>
      <c r="H67" s="73">
        <v>2</v>
      </c>
      <c r="I67" s="46"/>
      <c r="J67" s="96">
        <v>2</v>
      </c>
      <c r="K67" s="76"/>
      <c r="L67" s="77">
        <f t="shared" si="5"/>
        <v>1</v>
      </c>
      <c r="M67" s="78" t="s">
        <v>336</v>
      </c>
      <c r="N67" s="78" t="s">
        <v>306</v>
      </c>
    </row>
    <row r="68" spans="1:14" ht="45" x14ac:dyDescent="0.25">
      <c r="A68" s="64" t="s">
        <v>340</v>
      </c>
      <c r="B68" s="64" t="s">
        <v>340</v>
      </c>
      <c r="C68" s="44" t="s">
        <v>4</v>
      </c>
      <c r="D68" s="72" t="s">
        <v>327</v>
      </c>
      <c r="E68" s="102"/>
      <c r="F68" s="44" t="s">
        <v>328</v>
      </c>
      <c r="G68" s="73" t="s">
        <v>337</v>
      </c>
      <c r="H68" s="73">
        <v>25</v>
      </c>
      <c r="I68" s="46"/>
      <c r="J68" s="75">
        <v>0</v>
      </c>
      <c r="K68" s="76"/>
      <c r="L68" s="77">
        <f t="shared" si="5"/>
        <v>0</v>
      </c>
      <c r="M68" s="78" t="s">
        <v>332</v>
      </c>
      <c r="N68" s="78" t="s">
        <v>306</v>
      </c>
    </row>
    <row r="69" spans="1:14" ht="36" x14ac:dyDescent="0.25">
      <c r="A69" s="64" t="s">
        <v>340</v>
      </c>
      <c r="B69" s="49" t="s">
        <v>340</v>
      </c>
      <c r="C69" s="44" t="s">
        <v>4</v>
      </c>
      <c r="D69" s="72" t="s">
        <v>327</v>
      </c>
      <c r="E69" s="102"/>
      <c r="F69" s="44" t="s">
        <v>328</v>
      </c>
      <c r="G69" s="73" t="s">
        <v>338</v>
      </c>
      <c r="H69" s="73">
        <v>1</v>
      </c>
      <c r="I69" s="46"/>
      <c r="J69" s="96">
        <v>1</v>
      </c>
      <c r="K69" s="76"/>
      <c r="L69" s="77">
        <f t="shared" si="5"/>
        <v>1</v>
      </c>
      <c r="M69" s="78" t="s">
        <v>336</v>
      </c>
      <c r="N69" s="78" t="s">
        <v>306</v>
      </c>
    </row>
    <row r="70" spans="1:14" ht="45" x14ac:dyDescent="0.25">
      <c r="A70" s="64" t="s">
        <v>340</v>
      </c>
      <c r="B70" s="64" t="s">
        <v>340</v>
      </c>
      <c r="C70" s="44" t="s">
        <v>4</v>
      </c>
      <c r="D70" s="72" t="s">
        <v>327</v>
      </c>
      <c r="E70" s="102"/>
      <c r="F70" s="44" t="s">
        <v>328</v>
      </c>
      <c r="G70" s="75" t="s">
        <v>308</v>
      </c>
      <c r="H70" s="75">
        <v>12</v>
      </c>
      <c r="I70" s="46"/>
      <c r="J70" s="96">
        <v>0</v>
      </c>
      <c r="K70" s="76"/>
      <c r="L70" s="77">
        <f t="shared" si="5"/>
        <v>0</v>
      </c>
      <c r="M70" s="78" t="s">
        <v>309</v>
      </c>
      <c r="N70" s="78" t="s">
        <v>310</v>
      </c>
    </row>
    <row r="71" spans="1:14" ht="45" x14ac:dyDescent="0.25">
      <c r="A71" s="64" t="s">
        <v>340</v>
      </c>
      <c r="B71" s="49" t="s">
        <v>340</v>
      </c>
      <c r="C71" s="44" t="s">
        <v>4</v>
      </c>
      <c r="D71" s="72" t="s">
        <v>327</v>
      </c>
      <c r="E71" s="102"/>
      <c r="F71" s="44" t="s">
        <v>328</v>
      </c>
      <c r="G71" s="73" t="s">
        <v>339</v>
      </c>
      <c r="H71" s="73">
        <v>1</v>
      </c>
      <c r="I71" s="46"/>
      <c r="J71" s="96">
        <v>1</v>
      </c>
      <c r="K71" s="76"/>
      <c r="L71" s="77">
        <f t="shared" si="5"/>
        <v>1</v>
      </c>
      <c r="M71" s="78" t="s">
        <v>332</v>
      </c>
      <c r="N71" s="78" t="s">
        <v>306</v>
      </c>
    </row>
    <row r="72" spans="1:14" ht="60" x14ac:dyDescent="0.25">
      <c r="A72" s="95" t="s">
        <v>86</v>
      </c>
      <c r="B72" s="49" t="s">
        <v>86</v>
      </c>
      <c r="C72" s="49" t="s">
        <v>87</v>
      </c>
      <c r="D72" s="49" t="s">
        <v>88</v>
      </c>
      <c r="E72" s="78" t="s">
        <v>369</v>
      </c>
      <c r="F72" s="49" t="s">
        <v>255</v>
      </c>
      <c r="G72" s="73" t="s">
        <v>231</v>
      </c>
      <c r="H72" s="73">
        <v>10</v>
      </c>
      <c r="I72" s="46">
        <v>809883.25</v>
      </c>
      <c r="J72" s="50">
        <v>0</v>
      </c>
      <c r="K72" s="51">
        <v>108694.52</v>
      </c>
      <c r="L72" s="84">
        <f t="shared" si="0"/>
        <v>0.13421010991399068</v>
      </c>
      <c r="M72" s="73" t="s">
        <v>224</v>
      </c>
      <c r="N72" s="87">
        <v>300</v>
      </c>
    </row>
    <row r="73" spans="1:14" ht="30" x14ac:dyDescent="0.25">
      <c r="A73" s="95" t="s">
        <v>351</v>
      </c>
      <c r="B73" s="95" t="s">
        <v>86</v>
      </c>
      <c r="C73" s="44" t="s">
        <v>307</v>
      </c>
      <c r="D73" s="72" t="s">
        <v>303</v>
      </c>
      <c r="E73" s="102"/>
      <c r="F73" s="44" t="s">
        <v>302</v>
      </c>
      <c r="G73" s="73" t="s">
        <v>304</v>
      </c>
      <c r="H73" s="73">
        <v>12</v>
      </c>
      <c r="I73" s="74"/>
      <c r="J73" s="73">
        <v>3</v>
      </c>
      <c r="K73" s="76"/>
      <c r="L73" s="77">
        <f t="shared" ref="L73:L79" si="6">J73/H73</f>
        <v>0.25</v>
      </c>
      <c r="M73" s="78" t="s">
        <v>341</v>
      </c>
      <c r="N73" s="78" t="s">
        <v>306</v>
      </c>
    </row>
    <row r="74" spans="1:14" ht="30" x14ac:dyDescent="0.25">
      <c r="A74" s="95" t="s">
        <v>352</v>
      </c>
      <c r="B74" s="49" t="s">
        <v>86</v>
      </c>
      <c r="C74" s="44" t="s">
        <v>307</v>
      </c>
      <c r="D74" s="72" t="s">
        <v>303</v>
      </c>
      <c r="E74" s="102"/>
      <c r="F74" s="44" t="s">
        <v>302</v>
      </c>
      <c r="G74" s="73" t="s">
        <v>321</v>
      </c>
      <c r="H74" s="73">
        <v>12</v>
      </c>
      <c r="I74" s="74"/>
      <c r="J74" s="73">
        <v>3</v>
      </c>
      <c r="K74" s="76"/>
      <c r="L74" s="77">
        <f t="shared" si="6"/>
        <v>0.25</v>
      </c>
      <c r="M74" s="78" t="s">
        <v>341</v>
      </c>
      <c r="N74" s="78" t="s">
        <v>306</v>
      </c>
    </row>
    <row r="75" spans="1:14" ht="45" x14ac:dyDescent="0.25">
      <c r="A75" s="95" t="s">
        <v>353</v>
      </c>
      <c r="B75" s="95" t="s">
        <v>86</v>
      </c>
      <c r="C75" s="44" t="s">
        <v>307</v>
      </c>
      <c r="D75" s="72" t="s">
        <v>303</v>
      </c>
      <c r="E75" s="102"/>
      <c r="F75" s="44" t="s">
        <v>302</v>
      </c>
      <c r="G75" s="73" t="s">
        <v>342</v>
      </c>
      <c r="H75" s="73">
        <v>4</v>
      </c>
      <c r="I75" s="74"/>
      <c r="J75" s="73">
        <v>2</v>
      </c>
      <c r="K75" s="76"/>
      <c r="L75" s="77">
        <f t="shared" si="6"/>
        <v>0.5</v>
      </c>
      <c r="M75" s="78" t="s">
        <v>309</v>
      </c>
      <c r="N75" s="78" t="s">
        <v>310</v>
      </c>
    </row>
    <row r="76" spans="1:14" ht="45" x14ac:dyDescent="0.25">
      <c r="A76" s="95" t="s">
        <v>354</v>
      </c>
      <c r="B76" s="49" t="s">
        <v>86</v>
      </c>
      <c r="C76" s="44" t="s">
        <v>307</v>
      </c>
      <c r="D76" s="72" t="s">
        <v>303</v>
      </c>
      <c r="E76" s="102"/>
      <c r="F76" s="44" t="s">
        <v>302</v>
      </c>
      <c r="G76" s="73" t="s">
        <v>343</v>
      </c>
      <c r="H76" s="73">
        <v>1</v>
      </c>
      <c r="I76" s="74"/>
      <c r="J76" s="73">
        <v>1</v>
      </c>
      <c r="K76" s="76"/>
      <c r="L76" s="77">
        <f t="shared" si="6"/>
        <v>1</v>
      </c>
      <c r="M76" s="78" t="s">
        <v>309</v>
      </c>
      <c r="N76" s="78" t="s">
        <v>310</v>
      </c>
    </row>
    <row r="77" spans="1:14" ht="30" x14ac:dyDescent="0.25">
      <c r="A77" s="95" t="s">
        <v>355</v>
      </c>
      <c r="B77" s="95" t="s">
        <v>86</v>
      </c>
      <c r="C77" s="44" t="s">
        <v>307</v>
      </c>
      <c r="D77" s="72" t="s">
        <v>303</v>
      </c>
      <c r="E77" s="102"/>
      <c r="F77" s="44" t="s">
        <v>302</v>
      </c>
      <c r="G77" s="73" t="s">
        <v>311</v>
      </c>
      <c r="H77" s="73">
        <v>12</v>
      </c>
      <c r="I77" s="74"/>
      <c r="J77" s="73">
        <v>3</v>
      </c>
      <c r="K77" s="76"/>
      <c r="L77" s="77">
        <f t="shared" si="6"/>
        <v>0.25</v>
      </c>
      <c r="M77" s="78" t="s">
        <v>341</v>
      </c>
      <c r="N77" s="78" t="s">
        <v>306</v>
      </c>
    </row>
    <row r="78" spans="1:14" ht="45" x14ac:dyDescent="0.25">
      <c r="A78" s="95" t="s">
        <v>356</v>
      </c>
      <c r="B78" s="49" t="s">
        <v>86</v>
      </c>
      <c r="C78" s="44" t="s">
        <v>307</v>
      </c>
      <c r="D78" s="72" t="s">
        <v>303</v>
      </c>
      <c r="E78" s="102"/>
      <c r="F78" s="44" t="s">
        <v>302</v>
      </c>
      <c r="G78" s="73" t="s">
        <v>344</v>
      </c>
      <c r="H78" s="73">
        <v>12</v>
      </c>
      <c r="I78" s="74"/>
      <c r="J78" s="73">
        <v>3</v>
      </c>
      <c r="K78" s="76"/>
      <c r="L78" s="77">
        <f t="shared" si="6"/>
        <v>0.25</v>
      </c>
      <c r="M78" s="78" t="s">
        <v>309</v>
      </c>
      <c r="N78" s="78" t="s">
        <v>310</v>
      </c>
    </row>
    <row r="79" spans="1:14" ht="30" x14ac:dyDescent="0.25">
      <c r="A79" s="95" t="s">
        <v>357</v>
      </c>
      <c r="B79" s="95" t="s">
        <v>86</v>
      </c>
      <c r="C79" s="44" t="s">
        <v>307</v>
      </c>
      <c r="D79" s="72" t="s">
        <v>303</v>
      </c>
      <c r="E79" s="102"/>
      <c r="F79" s="44" t="s">
        <v>302</v>
      </c>
      <c r="G79" s="73" t="s">
        <v>345</v>
      </c>
      <c r="H79" s="73">
        <v>1</v>
      </c>
      <c r="I79" s="74"/>
      <c r="J79" s="73">
        <v>0</v>
      </c>
      <c r="K79" s="76"/>
      <c r="L79" s="77">
        <f t="shared" si="6"/>
        <v>0</v>
      </c>
      <c r="M79" s="78" t="s">
        <v>341</v>
      </c>
      <c r="N79" s="78" t="s">
        <v>306</v>
      </c>
    </row>
    <row r="80" spans="1:14" ht="105" x14ac:dyDescent="0.25">
      <c r="A80" s="95" t="s">
        <v>89</v>
      </c>
      <c r="B80" s="49" t="s">
        <v>89</v>
      </c>
      <c r="C80" s="49" t="s">
        <v>90</v>
      </c>
      <c r="D80" s="49" t="s">
        <v>91</v>
      </c>
      <c r="E80" s="78" t="s">
        <v>443</v>
      </c>
      <c r="F80" s="49" t="s">
        <v>256</v>
      </c>
      <c r="G80" s="73" t="s">
        <v>257</v>
      </c>
      <c r="H80" s="73">
        <v>10</v>
      </c>
      <c r="I80" s="46">
        <v>2678767.83</v>
      </c>
      <c r="J80" s="50">
        <v>0</v>
      </c>
      <c r="K80" s="51">
        <v>726065.1</v>
      </c>
      <c r="L80" s="84">
        <f t="shared" si="0"/>
        <v>0.27104443015503882</v>
      </c>
      <c r="M80" s="73" t="s">
        <v>224</v>
      </c>
      <c r="N80" s="87">
        <v>10000</v>
      </c>
    </row>
    <row r="81" spans="1:14" ht="36" x14ac:dyDescent="0.25">
      <c r="A81" s="49" t="s">
        <v>89</v>
      </c>
      <c r="B81" s="49" t="s">
        <v>362</v>
      </c>
      <c r="C81" s="44" t="s">
        <v>4</v>
      </c>
      <c r="D81" s="97" t="s">
        <v>358</v>
      </c>
      <c r="E81" s="103"/>
      <c r="F81" s="44" t="s">
        <v>347</v>
      </c>
      <c r="G81" s="47" t="s">
        <v>343</v>
      </c>
      <c r="H81" s="47">
        <v>1</v>
      </c>
      <c r="I81" s="46"/>
      <c r="J81" s="75">
        <v>0</v>
      </c>
      <c r="K81" s="74"/>
      <c r="L81" s="77">
        <f t="shared" ref="L81:L83" si="7">J81/H81</f>
        <v>0</v>
      </c>
      <c r="M81" s="80" t="s">
        <v>359</v>
      </c>
      <c r="N81" s="80">
        <v>38</v>
      </c>
    </row>
    <row r="82" spans="1:14" ht="36" x14ac:dyDescent="0.25">
      <c r="A82" s="95" t="s">
        <v>89</v>
      </c>
      <c r="B82" s="49" t="s">
        <v>363</v>
      </c>
      <c r="C82" s="44" t="s">
        <v>4</v>
      </c>
      <c r="D82" s="97" t="s">
        <v>358</v>
      </c>
      <c r="E82" s="103"/>
      <c r="F82" s="44" t="s">
        <v>347</v>
      </c>
      <c r="G82" s="80" t="s">
        <v>360</v>
      </c>
      <c r="H82" s="80">
        <v>1</v>
      </c>
      <c r="I82" s="46"/>
      <c r="J82" s="75">
        <v>0</v>
      </c>
      <c r="K82" s="74"/>
      <c r="L82" s="77">
        <f t="shared" si="7"/>
        <v>0</v>
      </c>
      <c r="M82" s="80" t="s">
        <v>359</v>
      </c>
      <c r="N82" s="80">
        <v>38</v>
      </c>
    </row>
    <row r="83" spans="1:14" ht="36" x14ac:dyDescent="0.25">
      <c r="A83" s="49" t="s">
        <v>89</v>
      </c>
      <c r="B83" s="49" t="s">
        <v>364</v>
      </c>
      <c r="C83" s="44" t="s">
        <v>4</v>
      </c>
      <c r="D83" s="97" t="s">
        <v>358</v>
      </c>
      <c r="E83" s="103"/>
      <c r="F83" s="44" t="s">
        <v>347</v>
      </c>
      <c r="G83" s="80" t="s">
        <v>361</v>
      </c>
      <c r="H83" s="80">
        <v>12</v>
      </c>
      <c r="I83" s="46"/>
      <c r="J83" s="75">
        <v>3</v>
      </c>
      <c r="K83" s="74"/>
      <c r="L83" s="77">
        <f t="shared" si="7"/>
        <v>0.25</v>
      </c>
      <c r="M83" s="80" t="s">
        <v>359</v>
      </c>
      <c r="N83" s="80">
        <v>38</v>
      </c>
    </row>
    <row r="84" spans="1:14" ht="75" x14ac:dyDescent="0.25">
      <c r="A84" s="95" t="s">
        <v>92</v>
      </c>
      <c r="B84" s="49" t="s">
        <v>92</v>
      </c>
      <c r="C84" s="49" t="s">
        <v>93</v>
      </c>
      <c r="D84" s="49" t="s">
        <v>8</v>
      </c>
      <c r="E84" s="78" t="s">
        <v>369</v>
      </c>
      <c r="F84" s="49" t="s">
        <v>258</v>
      </c>
      <c r="G84" s="73" t="s">
        <v>259</v>
      </c>
      <c r="H84" s="73">
        <v>25</v>
      </c>
      <c r="I84" s="46">
        <v>5372692.3099999996</v>
      </c>
      <c r="J84" s="50">
        <v>0</v>
      </c>
      <c r="K84" s="51">
        <v>1474225.21</v>
      </c>
      <c r="L84" s="84">
        <f t="shared" si="0"/>
        <v>0.27439226461118527</v>
      </c>
      <c r="M84" s="73" t="s">
        <v>224</v>
      </c>
      <c r="N84" s="87">
        <v>3000</v>
      </c>
    </row>
    <row r="85" spans="1:14" ht="45" x14ac:dyDescent="0.25">
      <c r="A85" s="49" t="s">
        <v>92</v>
      </c>
      <c r="B85" s="49" t="s">
        <v>92</v>
      </c>
      <c r="C85" s="44" t="s">
        <v>4</v>
      </c>
      <c r="D85" s="72" t="s">
        <v>365</v>
      </c>
      <c r="E85" s="102"/>
      <c r="F85" s="44" t="s">
        <v>366</v>
      </c>
      <c r="G85" s="73" t="s">
        <v>367</v>
      </c>
      <c r="H85" s="73">
        <v>1</v>
      </c>
      <c r="I85" s="46"/>
      <c r="J85" s="75">
        <v>0</v>
      </c>
      <c r="K85" s="76"/>
      <c r="L85" s="77">
        <f t="shared" ref="L85:L88" si="8">J85/H85</f>
        <v>0</v>
      </c>
      <c r="M85" s="78" t="s">
        <v>309</v>
      </c>
      <c r="N85" s="78" t="s">
        <v>310</v>
      </c>
    </row>
    <row r="86" spans="1:14" ht="45" x14ac:dyDescent="0.25">
      <c r="A86" s="49" t="s">
        <v>92</v>
      </c>
      <c r="B86" s="49" t="s">
        <v>92</v>
      </c>
      <c r="C86" s="44" t="s">
        <v>4</v>
      </c>
      <c r="D86" s="72" t="s">
        <v>365</v>
      </c>
      <c r="E86" s="102"/>
      <c r="F86" s="44" t="s">
        <v>366</v>
      </c>
      <c r="G86" s="73" t="s">
        <v>368</v>
      </c>
      <c r="H86" s="73">
        <v>4</v>
      </c>
      <c r="I86" s="46"/>
      <c r="J86" s="75">
        <v>0</v>
      </c>
      <c r="K86" s="76"/>
      <c r="L86" s="77">
        <f t="shared" si="8"/>
        <v>0</v>
      </c>
      <c r="M86" s="78" t="s">
        <v>309</v>
      </c>
      <c r="N86" s="78" t="s">
        <v>310</v>
      </c>
    </row>
    <row r="87" spans="1:14" ht="45" x14ac:dyDescent="0.25">
      <c r="A87" s="49" t="s">
        <v>92</v>
      </c>
      <c r="B87" s="49" t="s">
        <v>92</v>
      </c>
      <c r="C87" s="44" t="s">
        <v>4</v>
      </c>
      <c r="D87" s="72" t="s">
        <v>365</v>
      </c>
      <c r="E87" s="102"/>
      <c r="F87" s="44" t="s">
        <v>366</v>
      </c>
      <c r="G87" s="73" t="s">
        <v>368</v>
      </c>
      <c r="H87" s="73">
        <v>12</v>
      </c>
      <c r="I87" s="46"/>
      <c r="J87" s="75">
        <v>0</v>
      </c>
      <c r="K87" s="76"/>
      <c r="L87" s="77">
        <f t="shared" si="8"/>
        <v>0</v>
      </c>
      <c r="M87" s="78" t="s">
        <v>309</v>
      </c>
      <c r="N87" s="78" t="s">
        <v>310</v>
      </c>
    </row>
    <row r="88" spans="1:14" ht="45" x14ac:dyDescent="0.25">
      <c r="A88" s="49" t="s">
        <v>92</v>
      </c>
      <c r="B88" s="49" t="s">
        <v>92</v>
      </c>
      <c r="C88" s="44" t="s">
        <v>4</v>
      </c>
      <c r="D88" s="72" t="s">
        <v>365</v>
      </c>
      <c r="E88" s="102"/>
      <c r="F88" s="44" t="s">
        <v>366</v>
      </c>
      <c r="G88" s="73" t="s">
        <v>318</v>
      </c>
      <c r="H88" s="89">
        <v>1</v>
      </c>
      <c r="I88" s="46"/>
      <c r="J88" s="98">
        <v>0.25</v>
      </c>
      <c r="K88" s="76"/>
      <c r="L88" s="77">
        <f t="shared" si="8"/>
        <v>0.25</v>
      </c>
      <c r="M88" s="78" t="s">
        <v>309</v>
      </c>
      <c r="N88" s="78" t="s">
        <v>310</v>
      </c>
    </row>
    <row r="89" spans="1:14" ht="45" x14ac:dyDescent="0.25">
      <c r="A89" s="95" t="s">
        <v>94</v>
      </c>
      <c r="B89" s="49" t="s">
        <v>94</v>
      </c>
      <c r="C89" s="49" t="s">
        <v>95</v>
      </c>
      <c r="D89" s="49" t="s">
        <v>96</v>
      </c>
      <c r="E89" s="78" t="s">
        <v>369</v>
      </c>
      <c r="F89" s="49" t="s">
        <v>260</v>
      </c>
      <c r="G89" s="73" t="s">
        <v>261</v>
      </c>
      <c r="H89" s="73">
        <v>12</v>
      </c>
      <c r="I89" s="46">
        <v>103117.27</v>
      </c>
      <c r="J89" s="50">
        <v>0</v>
      </c>
      <c r="K89" s="51">
        <v>22429.02</v>
      </c>
      <c r="L89" s="84">
        <f t="shared" si="0"/>
        <v>0.21750983128238363</v>
      </c>
      <c r="M89" s="73" t="s">
        <v>262</v>
      </c>
      <c r="N89" s="87">
        <v>500</v>
      </c>
    </row>
    <row r="90" spans="1:14" ht="45" x14ac:dyDescent="0.25">
      <c r="A90" s="95" t="s">
        <v>97</v>
      </c>
      <c r="B90" s="49" t="s">
        <v>97</v>
      </c>
      <c r="C90" s="49" t="s">
        <v>98</v>
      </c>
      <c r="D90" s="49" t="s">
        <v>99</v>
      </c>
      <c r="E90" s="78" t="s">
        <v>369</v>
      </c>
      <c r="F90" s="49" t="s">
        <v>263</v>
      </c>
      <c r="G90" s="73" t="s">
        <v>223</v>
      </c>
      <c r="H90" s="73">
        <v>1</v>
      </c>
      <c r="I90" s="46">
        <v>666876.18999999994</v>
      </c>
      <c r="J90" s="50">
        <v>0</v>
      </c>
      <c r="K90" s="51">
        <v>179755.59</v>
      </c>
      <c r="L90" s="84">
        <f t="shared" si="0"/>
        <v>0.26954866989628168</v>
      </c>
      <c r="M90" s="73" t="s">
        <v>246</v>
      </c>
      <c r="N90" s="87">
        <v>20000</v>
      </c>
    </row>
    <row r="91" spans="1:14" ht="45" x14ac:dyDescent="0.25">
      <c r="A91" s="49" t="s">
        <v>97</v>
      </c>
      <c r="B91" s="49" t="s">
        <v>97</v>
      </c>
      <c r="C91" s="44" t="s">
        <v>4</v>
      </c>
      <c r="D91" s="72" t="s">
        <v>370</v>
      </c>
      <c r="E91" s="102"/>
      <c r="F91" s="44" t="s">
        <v>371</v>
      </c>
      <c r="G91" s="73" t="s">
        <v>344</v>
      </c>
      <c r="H91" s="73">
        <v>12</v>
      </c>
      <c r="I91" s="74"/>
      <c r="J91" s="75">
        <v>3</v>
      </c>
      <c r="K91" s="76"/>
      <c r="L91" s="77">
        <f t="shared" ref="L91:L114" si="9">J91/H91</f>
        <v>0.25</v>
      </c>
      <c r="M91" s="78" t="s">
        <v>309</v>
      </c>
      <c r="N91" s="78" t="s">
        <v>310</v>
      </c>
    </row>
    <row r="92" spans="1:14" ht="45" x14ac:dyDescent="0.25">
      <c r="A92" s="95" t="s">
        <v>97</v>
      </c>
      <c r="B92" s="49" t="s">
        <v>97</v>
      </c>
      <c r="C92" s="44" t="s">
        <v>4</v>
      </c>
      <c r="D92" s="72" t="s">
        <v>370</v>
      </c>
      <c r="E92" s="102"/>
      <c r="F92" s="44" t="s">
        <v>371</v>
      </c>
      <c r="G92" s="73" t="s">
        <v>372</v>
      </c>
      <c r="H92" s="73">
        <v>10</v>
      </c>
      <c r="I92" s="74"/>
      <c r="J92" s="75">
        <v>1</v>
      </c>
      <c r="K92" s="76"/>
      <c r="L92" s="77">
        <f t="shared" si="9"/>
        <v>0.1</v>
      </c>
      <c r="M92" s="78" t="s">
        <v>309</v>
      </c>
      <c r="N92" s="78" t="s">
        <v>310</v>
      </c>
    </row>
    <row r="93" spans="1:14" ht="45" x14ac:dyDescent="0.25">
      <c r="A93" s="49" t="s">
        <v>97</v>
      </c>
      <c r="B93" s="49" t="s">
        <v>97</v>
      </c>
      <c r="C93" s="44" t="s">
        <v>4</v>
      </c>
      <c r="D93" s="72" t="s">
        <v>370</v>
      </c>
      <c r="E93" s="102"/>
      <c r="F93" s="44" t="s">
        <v>371</v>
      </c>
      <c r="G93" s="73" t="s">
        <v>304</v>
      </c>
      <c r="H93" s="73">
        <v>1</v>
      </c>
      <c r="I93" s="74"/>
      <c r="J93" s="75">
        <v>1</v>
      </c>
      <c r="K93" s="76"/>
      <c r="L93" s="77">
        <f t="shared" si="9"/>
        <v>1</v>
      </c>
      <c r="M93" s="78" t="s">
        <v>309</v>
      </c>
      <c r="N93" s="78" t="s">
        <v>310</v>
      </c>
    </row>
    <row r="94" spans="1:14" ht="45" x14ac:dyDescent="0.25">
      <c r="A94" s="95" t="s">
        <v>97</v>
      </c>
      <c r="B94" s="49" t="s">
        <v>97</v>
      </c>
      <c r="C94" s="44" t="s">
        <v>4</v>
      </c>
      <c r="D94" s="72" t="s">
        <v>370</v>
      </c>
      <c r="E94" s="102"/>
      <c r="F94" s="44" t="s">
        <v>371</v>
      </c>
      <c r="G94" s="73" t="s">
        <v>373</v>
      </c>
      <c r="H94" s="73">
        <v>3</v>
      </c>
      <c r="I94" s="74"/>
      <c r="J94" s="75">
        <v>1</v>
      </c>
      <c r="K94" s="76"/>
      <c r="L94" s="77">
        <f t="shared" si="9"/>
        <v>0.33333333333333331</v>
      </c>
      <c r="M94" s="78" t="s">
        <v>309</v>
      </c>
      <c r="N94" s="78" t="s">
        <v>310</v>
      </c>
    </row>
    <row r="95" spans="1:14" ht="36" x14ac:dyDescent="0.25">
      <c r="A95" s="49" t="s">
        <v>97</v>
      </c>
      <c r="B95" s="49" t="s">
        <v>97</v>
      </c>
      <c r="C95" s="44" t="s">
        <v>4</v>
      </c>
      <c r="D95" s="72" t="s">
        <v>370</v>
      </c>
      <c r="E95" s="102"/>
      <c r="F95" s="44" t="s">
        <v>371</v>
      </c>
      <c r="G95" s="73" t="s">
        <v>361</v>
      </c>
      <c r="H95" s="73">
        <v>1</v>
      </c>
      <c r="I95" s="74"/>
      <c r="J95" s="75">
        <v>1</v>
      </c>
      <c r="K95" s="76"/>
      <c r="L95" s="77">
        <f t="shared" si="9"/>
        <v>1</v>
      </c>
      <c r="M95" s="78" t="s">
        <v>374</v>
      </c>
      <c r="N95" s="78" t="s">
        <v>306</v>
      </c>
    </row>
    <row r="96" spans="1:14" ht="36" x14ac:dyDescent="0.25">
      <c r="A96" s="95" t="s">
        <v>97</v>
      </c>
      <c r="B96" s="49" t="s">
        <v>97</v>
      </c>
      <c r="C96" s="44" t="s">
        <v>4</v>
      </c>
      <c r="D96" s="72" t="s">
        <v>370</v>
      </c>
      <c r="E96" s="102"/>
      <c r="F96" s="44" t="s">
        <v>371</v>
      </c>
      <c r="G96" s="73" t="s">
        <v>361</v>
      </c>
      <c r="H96" s="73">
        <v>1</v>
      </c>
      <c r="I96" s="74"/>
      <c r="J96" s="75">
        <v>0</v>
      </c>
      <c r="K96" s="76"/>
      <c r="L96" s="77">
        <f t="shared" si="9"/>
        <v>0</v>
      </c>
      <c r="M96" s="78" t="s">
        <v>375</v>
      </c>
      <c r="N96" s="78" t="s">
        <v>306</v>
      </c>
    </row>
    <row r="97" spans="1:14" ht="36" x14ac:dyDescent="0.25">
      <c r="A97" s="49" t="s">
        <v>97</v>
      </c>
      <c r="B97" s="49" t="s">
        <v>97</v>
      </c>
      <c r="C97" s="44" t="s">
        <v>4</v>
      </c>
      <c r="D97" s="72" t="s">
        <v>370</v>
      </c>
      <c r="E97" s="102"/>
      <c r="F97" s="44" t="s">
        <v>371</v>
      </c>
      <c r="G97" s="73" t="s">
        <v>376</v>
      </c>
      <c r="H97" s="73">
        <v>11</v>
      </c>
      <c r="I97" s="74"/>
      <c r="J97" s="75">
        <v>2</v>
      </c>
      <c r="K97" s="76"/>
      <c r="L97" s="77">
        <f t="shared" si="9"/>
        <v>0.18181818181818182</v>
      </c>
      <c r="M97" s="78" t="s">
        <v>377</v>
      </c>
      <c r="N97" s="78" t="s">
        <v>306</v>
      </c>
    </row>
    <row r="98" spans="1:14" ht="36" x14ac:dyDescent="0.25">
      <c r="A98" s="95" t="s">
        <v>97</v>
      </c>
      <c r="B98" s="49" t="s">
        <v>97</v>
      </c>
      <c r="C98" s="44" t="s">
        <v>4</v>
      </c>
      <c r="D98" s="72" t="s">
        <v>370</v>
      </c>
      <c r="E98" s="102"/>
      <c r="F98" s="44" t="s">
        <v>371</v>
      </c>
      <c r="G98" s="73" t="s">
        <v>378</v>
      </c>
      <c r="H98" s="73">
        <v>1</v>
      </c>
      <c r="I98" s="74"/>
      <c r="J98" s="75">
        <v>0</v>
      </c>
      <c r="K98" s="76"/>
      <c r="L98" s="77">
        <f t="shared" si="9"/>
        <v>0</v>
      </c>
      <c r="M98" s="78" t="s">
        <v>374</v>
      </c>
      <c r="N98" s="78" t="s">
        <v>306</v>
      </c>
    </row>
    <row r="99" spans="1:14" ht="45" x14ac:dyDescent="0.25">
      <c r="A99" s="49" t="s">
        <v>97</v>
      </c>
      <c r="B99" s="49" t="s">
        <v>97</v>
      </c>
      <c r="C99" s="44" t="s">
        <v>4</v>
      </c>
      <c r="D99" s="72" t="s">
        <v>370</v>
      </c>
      <c r="E99" s="102"/>
      <c r="F99" s="44" t="s">
        <v>371</v>
      </c>
      <c r="G99" s="73" t="s">
        <v>379</v>
      </c>
      <c r="H99" s="73">
        <v>100000</v>
      </c>
      <c r="I99" s="74"/>
      <c r="J99" s="75">
        <v>0</v>
      </c>
      <c r="K99" s="76"/>
      <c r="L99" s="77">
        <f t="shared" si="9"/>
        <v>0</v>
      </c>
      <c r="M99" s="78" t="s">
        <v>309</v>
      </c>
      <c r="N99" s="78" t="s">
        <v>310</v>
      </c>
    </row>
    <row r="100" spans="1:14" ht="45" x14ac:dyDescent="0.25">
      <c r="A100" s="95" t="s">
        <v>97</v>
      </c>
      <c r="B100" s="49" t="s">
        <v>97</v>
      </c>
      <c r="C100" s="44" t="s">
        <v>4</v>
      </c>
      <c r="D100" s="72" t="s">
        <v>370</v>
      </c>
      <c r="E100" s="102"/>
      <c r="F100" s="44" t="s">
        <v>371</v>
      </c>
      <c r="G100" s="73" t="s">
        <v>361</v>
      </c>
      <c r="H100" s="73">
        <v>10</v>
      </c>
      <c r="I100" s="74"/>
      <c r="J100" s="75">
        <v>4</v>
      </c>
      <c r="K100" s="76"/>
      <c r="L100" s="77">
        <f t="shared" si="9"/>
        <v>0.4</v>
      </c>
      <c r="M100" s="78" t="s">
        <v>309</v>
      </c>
      <c r="N100" s="78" t="s">
        <v>310</v>
      </c>
    </row>
    <row r="101" spans="1:14" ht="36" x14ac:dyDescent="0.25">
      <c r="A101" s="49" t="s">
        <v>97</v>
      </c>
      <c r="B101" s="49" t="s">
        <v>97</v>
      </c>
      <c r="C101" s="44" t="s">
        <v>4</v>
      </c>
      <c r="D101" s="72" t="s">
        <v>370</v>
      </c>
      <c r="E101" s="102"/>
      <c r="F101" s="44" t="s">
        <v>371</v>
      </c>
      <c r="G101" s="73" t="s">
        <v>380</v>
      </c>
      <c r="H101" s="73">
        <v>1</v>
      </c>
      <c r="I101" s="74"/>
      <c r="J101" s="75">
        <v>1</v>
      </c>
      <c r="K101" s="76"/>
      <c r="L101" s="77">
        <f t="shared" si="9"/>
        <v>1</v>
      </c>
      <c r="M101" s="78" t="s">
        <v>381</v>
      </c>
      <c r="N101" s="78" t="s">
        <v>306</v>
      </c>
    </row>
    <row r="102" spans="1:14" ht="45" x14ac:dyDescent="0.25">
      <c r="A102" s="95" t="s">
        <v>97</v>
      </c>
      <c r="B102" s="49" t="s">
        <v>97</v>
      </c>
      <c r="C102" s="44" t="s">
        <v>4</v>
      </c>
      <c r="D102" s="72" t="s">
        <v>370</v>
      </c>
      <c r="E102" s="102"/>
      <c r="F102" s="44" t="s">
        <v>371</v>
      </c>
      <c r="G102" s="73" t="s">
        <v>361</v>
      </c>
      <c r="H102" s="73">
        <v>1</v>
      </c>
      <c r="I102" s="74"/>
      <c r="J102" s="75">
        <v>1</v>
      </c>
      <c r="K102" s="76"/>
      <c r="L102" s="77">
        <f t="shared" si="9"/>
        <v>1</v>
      </c>
      <c r="M102" s="78" t="s">
        <v>382</v>
      </c>
      <c r="N102" s="78" t="s">
        <v>306</v>
      </c>
    </row>
    <row r="103" spans="1:14" ht="36" x14ac:dyDescent="0.25">
      <c r="A103" s="49" t="s">
        <v>97</v>
      </c>
      <c r="B103" s="49" t="s">
        <v>97</v>
      </c>
      <c r="C103" s="44" t="s">
        <v>4</v>
      </c>
      <c r="D103" s="72" t="s">
        <v>370</v>
      </c>
      <c r="E103" s="102"/>
      <c r="F103" s="44" t="s">
        <v>371</v>
      </c>
      <c r="G103" s="73" t="s">
        <v>304</v>
      </c>
      <c r="H103" s="73">
        <v>1</v>
      </c>
      <c r="I103" s="74"/>
      <c r="J103" s="75">
        <v>1</v>
      </c>
      <c r="K103" s="76"/>
      <c r="L103" s="77">
        <f t="shared" si="9"/>
        <v>1</v>
      </c>
      <c r="M103" s="78" t="s">
        <v>381</v>
      </c>
      <c r="N103" s="78" t="s">
        <v>306</v>
      </c>
    </row>
    <row r="104" spans="1:14" ht="36" x14ac:dyDescent="0.25">
      <c r="A104" s="95" t="s">
        <v>97</v>
      </c>
      <c r="B104" s="49" t="s">
        <v>97</v>
      </c>
      <c r="C104" s="44" t="s">
        <v>4</v>
      </c>
      <c r="D104" s="72" t="s">
        <v>370</v>
      </c>
      <c r="E104" s="102"/>
      <c r="F104" s="44" t="s">
        <v>371</v>
      </c>
      <c r="G104" s="73" t="s">
        <v>361</v>
      </c>
      <c r="H104" s="73">
        <v>1</v>
      </c>
      <c r="I104" s="74"/>
      <c r="J104" s="75">
        <v>1</v>
      </c>
      <c r="K104" s="76"/>
      <c r="L104" s="77">
        <f t="shared" si="9"/>
        <v>1</v>
      </c>
      <c r="M104" s="78" t="s">
        <v>381</v>
      </c>
      <c r="N104" s="78" t="s">
        <v>306</v>
      </c>
    </row>
    <row r="105" spans="1:14" ht="45" x14ac:dyDescent="0.25">
      <c r="A105" s="49" t="s">
        <v>97</v>
      </c>
      <c r="B105" s="49" t="s">
        <v>97</v>
      </c>
      <c r="C105" s="44" t="s">
        <v>4</v>
      </c>
      <c r="D105" s="72" t="s">
        <v>370</v>
      </c>
      <c r="E105" s="102"/>
      <c r="F105" s="44" t="s">
        <v>371</v>
      </c>
      <c r="G105" s="73" t="s">
        <v>304</v>
      </c>
      <c r="H105" s="73">
        <v>1</v>
      </c>
      <c r="I105" s="74"/>
      <c r="J105" s="75">
        <v>1</v>
      </c>
      <c r="K105" s="76"/>
      <c r="L105" s="77">
        <f t="shared" si="9"/>
        <v>1</v>
      </c>
      <c r="M105" s="78" t="s">
        <v>309</v>
      </c>
      <c r="N105" s="78" t="s">
        <v>310</v>
      </c>
    </row>
    <row r="106" spans="1:14" ht="45" x14ac:dyDescent="0.25">
      <c r="A106" s="95" t="s">
        <v>97</v>
      </c>
      <c r="B106" s="49" t="s">
        <v>97</v>
      </c>
      <c r="C106" s="44" t="s">
        <v>4</v>
      </c>
      <c r="D106" s="72" t="s">
        <v>370</v>
      </c>
      <c r="E106" s="102"/>
      <c r="F106" s="44" t="s">
        <v>371</v>
      </c>
      <c r="G106" s="73" t="s">
        <v>383</v>
      </c>
      <c r="H106" s="73">
        <v>1</v>
      </c>
      <c r="I106" s="74"/>
      <c r="J106" s="75">
        <v>0</v>
      </c>
      <c r="K106" s="76"/>
      <c r="L106" s="77">
        <f t="shared" si="9"/>
        <v>0</v>
      </c>
      <c r="M106" s="78" t="s">
        <v>309</v>
      </c>
      <c r="N106" s="78" t="s">
        <v>310</v>
      </c>
    </row>
    <row r="107" spans="1:14" ht="45" x14ac:dyDescent="0.25">
      <c r="A107" s="49" t="s">
        <v>97</v>
      </c>
      <c r="B107" s="49" t="s">
        <v>97</v>
      </c>
      <c r="C107" s="44" t="s">
        <v>4</v>
      </c>
      <c r="D107" s="72" t="s">
        <v>370</v>
      </c>
      <c r="E107" s="102"/>
      <c r="F107" s="44" t="s">
        <v>371</v>
      </c>
      <c r="G107" s="73" t="s">
        <v>373</v>
      </c>
      <c r="H107" s="73">
        <v>1</v>
      </c>
      <c r="I107" s="74"/>
      <c r="J107" s="75">
        <v>0</v>
      </c>
      <c r="K107" s="76"/>
      <c r="L107" s="77">
        <f t="shared" si="9"/>
        <v>0</v>
      </c>
      <c r="M107" s="78" t="s">
        <v>309</v>
      </c>
      <c r="N107" s="78" t="s">
        <v>310</v>
      </c>
    </row>
    <row r="108" spans="1:14" ht="45" x14ac:dyDescent="0.25">
      <c r="A108" s="95" t="s">
        <v>97</v>
      </c>
      <c r="B108" s="49" t="s">
        <v>97</v>
      </c>
      <c r="C108" s="44" t="s">
        <v>4</v>
      </c>
      <c r="D108" s="72" t="s">
        <v>370</v>
      </c>
      <c r="E108" s="102"/>
      <c r="F108" s="44" t="s">
        <v>371</v>
      </c>
      <c r="G108" s="73" t="s">
        <v>361</v>
      </c>
      <c r="H108" s="73">
        <v>12</v>
      </c>
      <c r="I108" s="74"/>
      <c r="J108" s="75">
        <v>3</v>
      </c>
      <c r="K108" s="76"/>
      <c r="L108" s="77">
        <f t="shared" si="9"/>
        <v>0.25</v>
      </c>
      <c r="M108" s="78" t="s">
        <v>309</v>
      </c>
      <c r="N108" s="78" t="s">
        <v>310</v>
      </c>
    </row>
    <row r="109" spans="1:14" ht="45" x14ac:dyDescent="0.25">
      <c r="A109" s="49" t="s">
        <v>97</v>
      </c>
      <c r="B109" s="49" t="s">
        <v>97</v>
      </c>
      <c r="C109" s="44" t="s">
        <v>4</v>
      </c>
      <c r="D109" s="72" t="s">
        <v>370</v>
      </c>
      <c r="E109" s="102"/>
      <c r="F109" s="44" t="s">
        <v>371</v>
      </c>
      <c r="G109" s="73" t="s">
        <v>361</v>
      </c>
      <c r="H109" s="73">
        <v>12</v>
      </c>
      <c r="I109" s="74"/>
      <c r="J109" s="75">
        <v>0</v>
      </c>
      <c r="K109" s="76"/>
      <c r="L109" s="77">
        <f t="shared" si="9"/>
        <v>0</v>
      </c>
      <c r="M109" s="78" t="s">
        <v>309</v>
      </c>
      <c r="N109" s="78" t="s">
        <v>310</v>
      </c>
    </row>
    <row r="110" spans="1:14" ht="45" x14ac:dyDescent="0.25">
      <c r="A110" s="95" t="s">
        <v>97</v>
      </c>
      <c r="B110" s="49" t="s">
        <v>97</v>
      </c>
      <c r="C110" s="44" t="s">
        <v>4</v>
      </c>
      <c r="D110" s="72" t="s">
        <v>370</v>
      </c>
      <c r="E110" s="102"/>
      <c r="F110" s="44" t="s">
        <v>371</v>
      </c>
      <c r="G110" s="73" t="s">
        <v>361</v>
      </c>
      <c r="H110" s="73">
        <v>1</v>
      </c>
      <c r="I110" s="74"/>
      <c r="J110" s="75">
        <v>0</v>
      </c>
      <c r="K110" s="76"/>
      <c r="L110" s="77">
        <f t="shared" si="9"/>
        <v>0</v>
      </c>
      <c r="M110" s="78" t="s">
        <v>309</v>
      </c>
      <c r="N110" s="78" t="s">
        <v>310</v>
      </c>
    </row>
    <row r="111" spans="1:14" ht="45" x14ac:dyDescent="0.25">
      <c r="A111" s="49" t="s">
        <v>97</v>
      </c>
      <c r="B111" s="49" t="s">
        <v>97</v>
      </c>
      <c r="C111" s="44" t="s">
        <v>4</v>
      </c>
      <c r="D111" s="72" t="s">
        <v>370</v>
      </c>
      <c r="E111" s="102"/>
      <c r="F111" s="44" t="s">
        <v>371</v>
      </c>
      <c r="G111" s="73" t="s">
        <v>380</v>
      </c>
      <c r="H111" s="73">
        <v>1</v>
      </c>
      <c r="I111" s="74"/>
      <c r="J111" s="75">
        <v>0</v>
      </c>
      <c r="K111" s="76"/>
      <c r="L111" s="77">
        <f t="shared" si="9"/>
        <v>0</v>
      </c>
      <c r="M111" s="78" t="s">
        <v>309</v>
      </c>
      <c r="N111" s="78" t="s">
        <v>310</v>
      </c>
    </row>
    <row r="112" spans="1:14" ht="45" x14ac:dyDescent="0.25">
      <c r="A112" s="95" t="s">
        <v>97</v>
      </c>
      <c r="B112" s="49" t="s">
        <v>97</v>
      </c>
      <c r="C112" s="44" t="s">
        <v>4</v>
      </c>
      <c r="D112" s="72" t="s">
        <v>370</v>
      </c>
      <c r="E112" s="102"/>
      <c r="F112" s="44" t="s">
        <v>371</v>
      </c>
      <c r="G112" s="73" t="s">
        <v>361</v>
      </c>
      <c r="H112" s="73">
        <v>1</v>
      </c>
      <c r="I112" s="74"/>
      <c r="J112" s="75">
        <v>0</v>
      </c>
      <c r="K112" s="76"/>
      <c r="L112" s="77">
        <f t="shared" si="9"/>
        <v>0</v>
      </c>
      <c r="M112" s="78" t="s">
        <v>309</v>
      </c>
      <c r="N112" s="78" t="s">
        <v>310</v>
      </c>
    </row>
    <row r="113" spans="1:14" ht="45" x14ac:dyDescent="0.25">
      <c r="A113" s="49" t="s">
        <v>97</v>
      </c>
      <c r="B113" s="49" t="s">
        <v>97</v>
      </c>
      <c r="C113" s="44" t="s">
        <v>4</v>
      </c>
      <c r="D113" s="72" t="s">
        <v>370</v>
      </c>
      <c r="E113" s="102"/>
      <c r="F113" s="44" t="s">
        <v>371</v>
      </c>
      <c r="G113" s="73" t="s">
        <v>308</v>
      </c>
      <c r="H113" s="73">
        <v>12</v>
      </c>
      <c r="I113" s="74"/>
      <c r="J113" s="75">
        <v>0</v>
      </c>
      <c r="K113" s="76"/>
      <c r="L113" s="77">
        <f t="shared" si="9"/>
        <v>0</v>
      </c>
      <c r="M113" s="78" t="s">
        <v>309</v>
      </c>
      <c r="N113" s="78" t="s">
        <v>310</v>
      </c>
    </row>
    <row r="114" spans="1:14" ht="45" x14ac:dyDescent="0.25">
      <c r="A114" s="95" t="s">
        <v>97</v>
      </c>
      <c r="B114" s="49" t="s">
        <v>97</v>
      </c>
      <c r="C114" s="44" t="s">
        <v>4</v>
      </c>
      <c r="D114" s="72" t="s">
        <v>370</v>
      </c>
      <c r="E114" s="102"/>
      <c r="F114" s="44" t="s">
        <v>371</v>
      </c>
      <c r="G114" s="73" t="s">
        <v>304</v>
      </c>
      <c r="H114" s="73">
        <v>20</v>
      </c>
      <c r="I114" s="74"/>
      <c r="J114" s="75">
        <v>6</v>
      </c>
      <c r="K114" s="76"/>
      <c r="L114" s="77">
        <f t="shared" si="9"/>
        <v>0.3</v>
      </c>
      <c r="M114" s="78" t="s">
        <v>309</v>
      </c>
      <c r="N114" s="78" t="s">
        <v>310</v>
      </c>
    </row>
    <row r="115" spans="1:14" ht="75" x14ac:dyDescent="0.25">
      <c r="A115" s="95" t="s">
        <v>100</v>
      </c>
      <c r="B115" s="49" t="s">
        <v>100</v>
      </c>
      <c r="C115" s="49" t="s">
        <v>101</v>
      </c>
      <c r="D115" s="49" t="s">
        <v>102</v>
      </c>
      <c r="E115" s="78" t="s">
        <v>443</v>
      </c>
      <c r="F115" s="49" t="s">
        <v>264</v>
      </c>
      <c r="G115" s="73" t="s">
        <v>223</v>
      </c>
      <c r="H115" s="73">
        <v>100</v>
      </c>
      <c r="I115" s="46">
        <v>791644.64</v>
      </c>
      <c r="J115" s="50">
        <v>0</v>
      </c>
      <c r="K115" s="51">
        <v>130315.69</v>
      </c>
      <c r="L115" s="84">
        <f t="shared" si="0"/>
        <v>0.16461387270935102</v>
      </c>
      <c r="M115" s="73" t="s">
        <v>224</v>
      </c>
      <c r="N115" s="87">
        <v>3000</v>
      </c>
    </row>
    <row r="116" spans="1:14" ht="75" x14ac:dyDescent="0.25">
      <c r="A116" s="95" t="s">
        <v>103</v>
      </c>
      <c r="B116" s="49" t="s">
        <v>103</v>
      </c>
      <c r="C116" s="49" t="s">
        <v>104</v>
      </c>
      <c r="D116" s="49" t="s">
        <v>105</v>
      </c>
      <c r="E116" s="78" t="s">
        <v>443</v>
      </c>
      <c r="F116" s="49" t="s">
        <v>265</v>
      </c>
      <c r="G116" s="73" t="s">
        <v>223</v>
      </c>
      <c r="H116" s="73">
        <v>1</v>
      </c>
      <c r="I116" s="46">
        <v>710632.74</v>
      </c>
      <c r="J116" s="50">
        <v>0</v>
      </c>
      <c r="K116" s="51">
        <v>159943.15</v>
      </c>
      <c r="L116" s="84">
        <f t="shared" si="0"/>
        <v>0.22507146237028144</v>
      </c>
      <c r="M116" s="73" t="s">
        <v>229</v>
      </c>
      <c r="N116" s="87">
        <v>1</v>
      </c>
    </row>
    <row r="117" spans="1:14" ht="60" x14ac:dyDescent="0.25">
      <c r="A117" s="95" t="s">
        <v>103</v>
      </c>
      <c r="B117" s="49" t="s">
        <v>390</v>
      </c>
      <c r="C117" s="44" t="s">
        <v>4</v>
      </c>
      <c r="D117" s="72" t="s">
        <v>384</v>
      </c>
      <c r="E117" s="102"/>
      <c r="F117" s="44" t="s">
        <v>385</v>
      </c>
      <c r="G117" s="73" t="s">
        <v>386</v>
      </c>
      <c r="H117" s="73">
        <v>2</v>
      </c>
      <c r="I117" s="46"/>
      <c r="J117" s="73">
        <v>0</v>
      </c>
      <c r="K117" s="76"/>
      <c r="L117" s="77">
        <f t="shared" ref="L117:L131" si="10">J117/H117</f>
        <v>0</v>
      </c>
      <c r="M117" s="78" t="s">
        <v>387</v>
      </c>
      <c r="N117" s="78" t="s">
        <v>306</v>
      </c>
    </row>
    <row r="118" spans="1:14" ht="60" x14ac:dyDescent="0.25">
      <c r="A118" s="95" t="s">
        <v>103</v>
      </c>
      <c r="B118" s="49" t="s">
        <v>391</v>
      </c>
      <c r="C118" s="44" t="s">
        <v>4</v>
      </c>
      <c r="D118" s="72" t="s">
        <v>384</v>
      </c>
      <c r="E118" s="102"/>
      <c r="F118" s="44" t="s">
        <v>385</v>
      </c>
      <c r="G118" s="73" t="s">
        <v>388</v>
      </c>
      <c r="H118" s="73">
        <v>2</v>
      </c>
      <c r="I118" s="46"/>
      <c r="J118" s="73">
        <v>0</v>
      </c>
      <c r="K118" s="76"/>
      <c r="L118" s="77">
        <f t="shared" si="10"/>
        <v>0</v>
      </c>
      <c r="M118" s="78" t="s">
        <v>387</v>
      </c>
      <c r="N118" s="78" t="s">
        <v>306</v>
      </c>
    </row>
    <row r="119" spans="1:14" ht="60" x14ac:dyDescent="0.25">
      <c r="A119" s="95" t="s">
        <v>103</v>
      </c>
      <c r="B119" s="49" t="s">
        <v>392</v>
      </c>
      <c r="C119" s="44" t="s">
        <v>4</v>
      </c>
      <c r="D119" s="72" t="s">
        <v>384</v>
      </c>
      <c r="E119" s="102"/>
      <c r="F119" s="44" t="s">
        <v>385</v>
      </c>
      <c r="G119" s="73" t="s">
        <v>386</v>
      </c>
      <c r="H119" s="73">
        <v>1</v>
      </c>
      <c r="I119" s="46"/>
      <c r="J119" s="73">
        <v>0</v>
      </c>
      <c r="K119" s="76"/>
      <c r="L119" s="77">
        <f t="shared" si="10"/>
        <v>0</v>
      </c>
      <c r="M119" s="78" t="s">
        <v>387</v>
      </c>
      <c r="N119" s="78" t="s">
        <v>306</v>
      </c>
    </row>
    <row r="120" spans="1:14" ht="45" x14ac:dyDescent="0.25">
      <c r="A120" s="95" t="s">
        <v>103</v>
      </c>
      <c r="B120" s="49" t="s">
        <v>393</v>
      </c>
      <c r="C120" s="44" t="s">
        <v>4</v>
      </c>
      <c r="D120" s="72" t="s">
        <v>384</v>
      </c>
      <c r="E120" s="102"/>
      <c r="F120" s="44" t="s">
        <v>385</v>
      </c>
      <c r="G120" s="73" t="s">
        <v>304</v>
      </c>
      <c r="H120" s="73">
        <v>1</v>
      </c>
      <c r="I120" s="46"/>
      <c r="J120" s="73">
        <v>0</v>
      </c>
      <c r="K120" s="76"/>
      <c r="L120" s="77">
        <f t="shared" si="10"/>
        <v>0</v>
      </c>
      <c r="M120" s="78" t="s">
        <v>309</v>
      </c>
      <c r="N120" s="78" t="s">
        <v>310</v>
      </c>
    </row>
    <row r="121" spans="1:14" ht="45" x14ac:dyDescent="0.25">
      <c r="A121" s="95" t="s">
        <v>103</v>
      </c>
      <c r="B121" s="49" t="s">
        <v>394</v>
      </c>
      <c r="C121" s="44" t="s">
        <v>307</v>
      </c>
      <c r="D121" s="72" t="s">
        <v>384</v>
      </c>
      <c r="E121" s="102"/>
      <c r="F121" s="44" t="s">
        <v>385</v>
      </c>
      <c r="G121" s="73" t="s">
        <v>304</v>
      </c>
      <c r="H121" s="73">
        <v>1</v>
      </c>
      <c r="I121" s="46"/>
      <c r="J121" s="73">
        <v>1</v>
      </c>
      <c r="K121" s="76"/>
      <c r="L121" s="77">
        <f t="shared" si="10"/>
        <v>1</v>
      </c>
      <c r="M121" s="78" t="s">
        <v>309</v>
      </c>
      <c r="N121" s="78" t="s">
        <v>310</v>
      </c>
    </row>
    <row r="122" spans="1:14" ht="45" x14ac:dyDescent="0.25">
      <c r="A122" s="95" t="s">
        <v>103</v>
      </c>
      <c r="B122" s="49" t="s">
        <v>395</v>
      </c>
      <c r="C122" s="44" t="s">
        <v>4</v>
      </c>
      <c r="D122" s="72" t="s">
        <v>384</v>
      </c>
      <c r="E122" s="102"/>
      <c r="F122" s="44" t="s">
        <v>385</v>
      </c>
      <c r="G122" s="73" t="s">
        <v>304</v>
      </c>
      <c r="H122" s="73">
        <v>1</v>
      </c>
      <c r="I122" s="46"/>
      <c r="J122" s="73">
        <v>0</v>
      </c>
      <c r="K122" s="76"/>
      <c r="L122" s="77">
        <f t="shared" si="10"/>
        <v>0</v>
      </c>
      <c r="M122" s="78" t="s">
        <v>309</v>
      </c>
      <c r="N122" s="78" t="s">
        <v>310</v>
      </c>
    </row>
    <row r="123" spans="1:14" ht="45" x14ac:dyDescent="0.25">
      <c r="A123" s="95" t="s">
        <v>103</v>
      </c>
      <c r="B123" s="49" t="s">
        <v>396</v>
      </c>
      <c r="C123" s="44" t="s">
        <v>4</v>
      </c>
      <c r="D123" s="72" t="s">
        <v>384</v>
      </c>
      <c r="E123" s="102"/>
      <c r="F123" s="44" t="s">
        <v>385</v>
      </c>
      <c r="G123" s="73" t="s">
        <v>304</v>
      </c>
      <c r="H123" s="73">
        <v>1</v>
      </c>
      <c r="I123" s="46"/>
      <c r="J123" s="73">
        <v>0</v>
      </c>
      <c r="K123" s="76"/>
      <c r="L123" s="77">
        <f t="shared" si="10"/>
        <v>0</v>
      </c>
      <c r="M123" s="78" t="s">
        <v>309</v>
      </c>
      <c r="N123" s="78" t="s">
        <v>310</v>
      </c>
    </row>
    <row r="124" spans="1:14" ht="45" x14ac:dyDescent="0.25">
      <c r="A124" s="95" t="s">
        <v>103</v>
      </c>
      <c r="B124" s="49" t="s">
        <v>397</v>
      </c>
      <c r="C124" s="44" t="s">
        <v>4</v>
      </c>
      <c r="D124" s="72" t="s">
        <v>384</v>
      </c>
      <c r="E124" s="102"/>
      <c r="F124" s="44" t="s">
        <v>385</v>
      </c>
      <c r="G124" s="73" t="s">
        <v>304</v>
      </c>
      <c r="H124" s="73">
        <v>1</v>
      </c>
      <c r="I124" s="46"/>
      <c r="J124" s="73">
        <v>0</v>
      </c>
      <c r="K124" s="76"/>
      <c r="L124" s="77">
        <f t="shared" si="10"/>
        <v>0</v>
      </c>
      <c r="M124" s="78" t="s">
        <v>309</v>
      </c>
      <c r="N124" s="78" t="s">
        <v>310</v>
      </c>
    </row>
    <row r="125" spans="1:14" ht="45" x14ac:dyDescent="0.25">
      <c r="A125" s="95" t="s">
        <v>103</v>
      </c>
      <c r="B125" s="49" t="s">
        <v>398</v>
      </c>
      <c r="C125" s="44" t="s">
        <v>4</v>
      </c>
      <c r="D125" s="72" t="s">
        <v>384</v>
      </c>
      <c r="E125" s="102"/>
      <c r="F125" s="44" t="s">
        <v>385</v>
      </c>
      <c r="G125" s="73" t="s">
        <v>304</v>
      </c>
      <c r="H125" s="73">
        <v>1</v>
      </c>
      <c r="I125" s="46"/>
      <c r="J125" s="73">
        <v>0</v>
      </c>
      <c r="K125" s="76"/>
      <c r="L125" s="77">
        <f t="shared" si="10"/>
        <v>0</v>
      </c>
      <c r="M125" s="78" t="s">
        <v>309</v>
      </c>
      <c r="N125" s="78" t="s">
        <v>310</v>
      </c>
    </row>
    <row r="126" spans="1:14" ht="45" x14ac:dyDescent="0.25">
      <c r="A126" s="95" t="s">
        <v>103</v>
      </c>
      <c r="B126" s="49" t="s">
        <v>399</v>
      </c>
      <c r="C126" s="44" t="s">
        <v>4</v>
      </c>
      <c r="D126" s="72" t="s">
        <v>384</v>
      </c>
      <c r="E126" s="102"/>
      <c r="F126" s="44" t="s">
        <v>385</v>
      </c>
      <c r="G126" s="73" t="s">
        <v>335</v>
      </c>
      <c r="H126" s="73">
        <v>1</v>
      </c>
      <c r="I126" s="46"/>
      <c r="J126" s="73">
        <v>1</v>
      </c>
      <c r="K126" s="76"/>
      <c r="L126" s="77">
        <f t="shared" si="10"/>
        <v>1</v>
      </c>
      <c r="M126" s="78" t="s">
        <v>309</v>
      </c>
      <c r="N126" s="78" t="s">
        <v>310</v>
      </c>
    </row>
    <row r="127" spans="1:14" ht="45" x14ac:dyDescent="0.25">
      <c r="A127" s="95" t="s">
        <v>103</v>
      </c>
      <c r="B127" s="49" t="s">
        <v>400</v>
      </c>
      <c r="C127" s="44" t="s">
        <v>4</v>
      </c>
      <c r="D127" s="72" t="s">
        <v>384</v>
      </c>
      <c r="E127" s="102"/>
      <c r="F127" s="44" t="s">
        <v>385</v>
      </c>
      <c r="G127" s="73" t="s">
        <v>304</v>
      </c>
      <c r="H127" s="73">
        <v>1</v>
      </c>
      <c r="I127" s="46"/>
      <c r="J127" s="73">
        <v>0</v>
      </c>
      <c r="K127" s="76"/>
      <c r="L127" s="77">
        <f t="shared" si="10"/>
        <v>0</v>
      </c>
      <c r="M127" s="78" t="s">
        <v>309</v>
      </c>
      <c r="N127" s="78" t="s">
        <v>310</v>
      </c>
    </row>
    <row r="128" spans="1:14" ht="45" x14ac:dyDescent="0.25">
      <c r="A128" s="95" t="s">
        <v>103</v>
      </c>
      <c r="B128" s="49" t="s">
        <v>401</v>
      </c>
      <c r="C128" s="44" t="s">
        <v>4</v>
      </c>
      <c r="D128" s="72" t="s">
        <v>384</v>
      </c>
      <c r="E128" s="102"/>
      <c r="F128" s="44" t="s">
        <v>385</v>
      </c>
      <c r="G128" s="73" t="s">
        <v>304</v>
      </c>
      <c r="H128" s="73">
        <v>1</v>
      </c>
      <c r="I128" s="46"/>
      <c r="J128" s="73">
        <v>1</v>
      </c>
      <c r="K128" s="76"/>
      <c r="L128" s="77">
        <f t="shared" si="10"/>
        <v>1</v>
      </c>
      <c r="M128" s="78" t="s">
        <v>309</v>
      </c>
      <c r="N128" s="78" t="s">
        <v>310</v>
      </c>
    </row>
    <row r="129" spans="1:14" ht="60" x14ac:dyDescent="0.25">
      <c r="A129" s="95" t="s">
        <v>103</v>
      </c>
      <c r="B129" s="49" t="s">
        <v>402</v>
      </c>
      <c r="C129" s="44" t="s">
        <v>4</v>
      </c>
      <c r="D129" s="72" t="s">
        <v>384</v>
      </c>
      <c r="E129" s="102"/>
      <c r="F129" s="44" t="s">
        <v>385</v>
      </c>
      <c r="G129" s="73" t="s">
        <v>386</v>
      </c>
      <c r="H129" s="73">
        <v>1</v>
      </c>
      <c r="I129" s="46"/>
      <c r="J129" s="73">
        <v>0</v>
      </c>
      <c r="K129" s="76"/>
      <c r="L129" s="77">
        <f t="shared" si="10"/>
        <v>0</v>
      </c>
      <c r="M129" s="78" t="s">
        <v>387</v>
      </c>
      <c r="N129" s="78" t="s">
        <v>306</v>
      </c>
    </row>
    <row r="130" spans="1:14" ht="45" x14ac:dyDescent="0.25">
      <c r="A130" s="95" t="s">
        <v>103</v>
      </c>
      <c r="B130" s="49" t="s">
        <v>403</v>
      </c>
      <c r="C130" s="44" t="s">
        <v>4</v>
      </c>
      <c r="D130" s="72" t="s">
        <v>384</v>
      </c>
      <c r="E130" s="102"/>
      <c r="F130" s="44" t="s">
        <v>385</v>
      </c>
      <c r="G130" s="73" t="s">
        <v>304</v>
      </c>
      <c r="H130" s="73">
        <v>1</v>
      </c>
      <c r="I130" s="46"/>
      <c r="J130" s="73">
        <v>0</v>
      </c>
      <c r="K130" s="76"/>
      <c r="L130" s="77">
        <f t="shared" si="10"/>
        <v>0</v>
      </c>
      <c r="M130" s="78" t="s">
        <v>389</v>
      </c>
      <c r="N130" s="78" t="s">
        <v>306</v>
      </c>
    </row>
    <row r="131" spans="1:14" ht="60" x14ac:dyDescent="0.25">
      <c r="A131" s="95" t="s">
        <v>103</v>
      </c>
      <c r="B131" s="49" t="s">
        <v>404</v>
      </c>
      <c r="C131" s="44" t="s">
        <v>4</v>
      </c>
      <c r="D131" s="72" t="s">
        <v>384</v>
      </c>
      <c r="E131" s="102"/>
      <c r="F131" s="44" t="s">
        <v>385</v>
      </c>
      <c r="G131" s="73" t="s">
        <v>314</v>
      </c>
      <c r="H131" s="73">
        <v>1</v>
      </c>
      <c r="I131" s="46"/>
      <c r="J131" s="73">
        <v>0</v>
      </c>
      <c r="K131" s="76"/>
      <c r="L131" s="77">
        <f t="shared" si="10"/>
        <v>0</v>
      </c>
      <c r="M131" s="78" t="s">
        <v>387</v>
      </c>
      <c r="N131" s="78" t="s">
        <v>306</v>
      </c>
    </row>
    <row r="132" spans="1:14" ht="45" x14ac:dyDescent="0.25">
      <c r="A132" s="95" t="s">
        <v>106</v>
      </c>
      <c r="B132" s="49" t="s">
        <v>106</v>
      </c>
      <c r="C132" s="49" t="s">
        <v>107</v>
      </c>
      <c r="D132" s="49" t="s">
        <v>108</v>
      </c>
      <c r="E132" s="78" t="s">
        <v>369</v>
      </c>
      <c r="F132" s="49" t="s">
        <v>266</v>
      </c>
      <c r="G132" s="73" t="s">
        <v>231</v>
      </c>
      <c r="H132" s="73">
        <v>1</v>
      </c>
      <c r="I132" s="46">
        <v>500292.37</v>
      </c>
      <c r="J132" s="50">
        <v>0</v>
      </c>
      <c r="K132" s="51">
        <v>101924.7</v>
      </c>
      <c r="L132" s="84">
        <f t="shared" si="0"/>
        <v>0.20373027076147493</v>
      </c>
      <c r="M132" s="73" t="s">
        <v>224</v>
      </c>
      <c r="N132" s="87">
        <v>0</v>
      </c>
    </row>
    <row r="133" spans="1:14" ht="24" x14ac:dyDescent="0.25">
      <c r="A133" s="49" t="s">
        <v>106</v>
      </c>
      <c r="B133" s="49" t="s">
        <v>106</v>
      </c>
      <c r="C133" s="44" t="s">
        <v>307</v>
      </c>
      <c r="D133" s="72" t="s">
        <v>405</v>
      </c>
      <c r="E133" s="102"/>
      <c r="F133" s="44" t="s">
        <v>406</v>
      </c>
      <c r="G133" s="73" t="s">
        <v>376</v>
      </c>
      <c r="H133" s="73">
        <v>1</v>
      </c>
      <c r="I133" s="74"/>
      <c r="J133" s="73">
        <v>0</v>
      </c>
      <c r="K133" s="76"/>
      <c r="L133" s="77">
        <f t="shared" ref="L133:L135" si="11">J133/H133</f>
        <v>0</v>
      </c>
      <c r="M133" s="78" t="s">
        <v>407</v>
      </c>
      <c r="N133" s="78" t="s">
        <v>306</v>
      </c>
    </row>
    <row r="134" spans="1:14" ht="24" x14ac:dyDescent="0.25">
      <c r="A134" s="49" t="s">
        <v>106</v>
      </c>
      <c r="B134" s="49" t="s">
        <v>106</v>
      </c>
      <c r="C134" s="44" t="s">
        <v>307</v>
      </c>
      <c r="D134" s="72" t="s">
        <v>405</v>
      </c>
      <c r="E134" s="102"/>
      <c r="F134" s="44" t="s">
        <v>406</v>
      </c>
      <c r="G134" s="73" t="s">
        <v>376</v>
      </c>
      <c r="H134" s="73">
        <v>1</v>
      </c>
      <c r="I134" s="74"/>
      <c r="J134" s="73">
        <v>0</v>
      </c>
      <c r="K134" s="76"/>
      <c r="L134" s="77">
        <f t="shared" si="11"/>
        <v>0</v>
      </c>
      <c r="M134" s="78" t="s">
        <v>408</v>
      </c>
      <c r="N134" s="78" t="s">
        <v>306</v>
      </c>
    </row>
    <row r="135" spans="1:14" ht="24" x14ac:dyDescent="0.25">
      <c r="A135" s="49" t="s">
        <v>106</v>
      </c>
      <c r="B135" s="49" t="s">
        <v>106</v>
      </c>
      <c r="C135" s="44" t="s">
        <v>307</v>
      </c>
      <c r="D135" s="72" t="s">
        <v>405</v>
      </c>
      <c r="E135" s="102"/>
      <c r="F135" s="44" t="s">
        <v>406</v>
      </c>
      <c r="G135" s="73" t="s">
        <v>311</v>
      </c>
      <c r="H135" s="73">
        <v>1</v>
      </c>
      <c r="I135" s="74"/>
      <c r="J135" s="73">
        <v>0</v>
      </c>
      <c r="K135" s="76"/>
      <c r="L135" s="77">
        <f t="shared" si="11"/>
        <v>0</v>
      </c>
      <c r="M135" s="78" t="s">
        <v>407</v>
      </c>
      <c r="N135" s="78" t="s">
        <v>306</v>
      </c>
    </row>
    <row r="136" spans="1:14" ht="60" x14ac:dyDescent="0.25">
      <c r="A136" s="95" t="s">
        <v>109</v>
      </c>
      <c r="B136" s="49" t="s">
        <v>109</v>
      </c>
      <c r="C136" s="49" t="s">
        <v>110</v>
      </c>
      <c r="D136" s="49" t="s">
        <v>111</v>
      </c>
      <c r="E136" s="78"/>
      <c r="F136" s="49" t="s">
        <v>267</v>
      </c>
      <c r="G136" s="73" t="s">
        <v>268</v>
      </c>
      <c r="H136" s="73">
        <v>4</v>
      </c>
      <c r="I136" s="107"/>
      <c r="J136" s="75">
        <v>1</v>
      </c>
      <c r="K136" s="51"/>
      <c r="L136" s="77">
        <v>0.25</v>
      </c>
      <c r="M136" s="73" t="s">
        <v>224</v>
      </c>
      <c r="N136" s="87">
        <v>0</v>
      </c>
    </row>
    <row r="137" spans="1:14" ht="45" x14ac:dyDescent="0.25">
      <c r="A137" s="64" t="s">
        <v>109</v>
      </c>
      <c r="B137" s="49" t="s">
        <v>109</v>
      </c>
      <c r="C137" s="49" t="s">
        <v>110</v>
      </c>
      <c r="D137" s="49" t="s">
        <v>111</v>
      </c>
      <c r="E137" s="78" t="s">
        <v>369</v>
      </c>
      <c r="F137" s="49" t="s">
        <v>269</v>
      </c>
      <c r="G137" s="73" t="s">
        <v>270</v>
      </c>
      <c r="H137" s="73">
        <v>1</v>
      </c>
      <c r="I137" s="46">
        <v>10215600.34</v>
      </c>
      <c r="J137" s="50">
        <v>0</v>
      </c>
      <c r="K137" s="51">
        <v>7369306.1399999997</v>
      </c>
      <c r="L137" s="84">
        <f t="shared" si="0"/>
        <v>0.72137768655111656</v>
      </c>
      <c r="M137" s="73" t="s">
        <v>224</v>
      </c>
      <c r="N137" s="87">
        <v>0</v>
      </c>
    </row>
    <row r="138" spans="1:14" ht="60" x14ac:dyDescent="0.25">
      <c r="A138" s="64" t="s">
        <v>109</v>
      </c>
      <c r="B138" s="49" t="s">
        <v>109</v>
      </c>
      <c r="C138" s="49" t="s">
        <v>110</v>
      </c>
      <c r="D138" s="49" t="s">
        <v>111</v>
      </c>
      <c r="E138" s="78" t="s">
        <v>221</v>
      </c>
      <c r="F138" s="49" t="s">
        <v>271</v>
      </c>
      <c r="G138" s="73" t="s">
        <v>223</v>
      </c>
      <c r="H138" s="73">
        <v>16000</v>
      </c>
      <c r="I138" s="46"/>
      <c r="J138" s="50">
        <v>4700</v>
      </c>
      <c r="K138" s="51"/>
      <c r="L138" s="84">
        <f>J138/H138</f>
        <v>0.29375000000000001</v>
      </c>
      <c r="M138" s="73" t="s">
        <v>224</v>
      </c>
      <c r="N138" s="87">
        <v>0</v>
      </c>
    </row>
    <row r="139" spans="1:14" ht="60" x14ac:dyDescent="0.25">
      <c r="A139" s="64" t="s">
        <v>112</v>
      </c>
      <c r="B139" s="49" t="s">
        <v>112</v>
      </c>
      <c r="C139" s="49" t="s">
        <v>113</v>
      </c>
      <c r="D139" s="49" t="s">
        <v>114</v>
      </c>
      <c r="E139" s="78" t="s">
        <v>369</v>
      </c>
      <c r="F139" s="49" t="s">
        <v>272</v>
      </c>
      <c r="G139" s="73" t="s">
        <v>226</v>
      </c>
      <c r="H139" s="73">
        <v>80</v>
      </c>
      <c r="I139" s="46">
        <v>1846343.5</v>
      </c>
      <c r="J139" s="50">
        <v>0</v>
      </c>
      <c r="K139" s="51">
        <v>278739.63</v>
      </c>
      <c r="L139" s="84">
        <f t="shared" si="0"/>
        <v>0.15096845738617976</v>
      </c>
      <c r="M139" s="73" t="s">
        <v>224</v>
      </c>
      <c r="N139" s="87">
        <v>0</v>
      </c>
    </row>
    <row r="140" spans="1:14" ht="60" x14ac:dyDescent="0.25">
      <c r="A140" s="95" t="s">
        <v>115</v>
      </c>
      <c r="B140" s="49" t="s">
        <v>115</v>
      </c>
      <c r="C140" s="49" t="s">
        <v>116</v>
      </c>
      <c r="D140" s="49" t="s">
        <v>117</v>
      </c>
      <c r="E140" s="78" t="s">
        <v>369</v>
      </c>
      <c r="F140" s="49" t="s">
        <v>273</v>
      </c>
      <c r="G140" s="73" t="s">
        <v>274</v>
      </c>
      <c r="H140" s="73">
        <v>4</v>
      </c>
      <c r="I140" s="46">
        <v>607084.65</v>
      </c>
      <c r="J140" s="50">
        <v>0</v>
      </c>
      <c r="K140" s="51">
        <v>169133.11</v>
      </c>
      <c r="L140" s="84">
        <f t="shared" si="0"/>
        <v>0.27859889061599563</v>
      </c>
      <c r="M140" s="73" t="s">
        <v>224</v>
      </c>
      <c r="N140" s="87">
        <v>0</v>
      </c>
    </row>
    <row r="141" spans="1:14" ht="36" x14ac:dyDescent="0.25">
      <c r="A141" s="95" t="s">
        <v>115</v>
      </c>
      <c r="B141" s="95" t="s">
        <v>115</v>
      </c>
      <c r="C141" s="44" t="s">
        <v>307</v>
      </c>
      <c r="D141" s="72" t="s">
        <v>346</v>
      </c>
      <c r="E141" s="102"/>
      <c r="F141" s="44" t="s">
        <v>347</v>
      </c>
      <c r="G141" s="73" t="s">
        <v>343</v>
      </c>
      <c r="H141" s="73">
        <v>1</v>
      </c>
      <c r="I141" s="74"/>
      <c r="J141" s="73">
        <v>0</v>
      </c>
      <c r="K141" s="76"/>
      <c r="L141" s="77">
        <f t="shared" ref="L141:L142" si="12">J141/H141</f>
        <v>0</v>
      </c>
      <c r="M141" s="78" t="s">
        <v>409</v>
      </c>
      <c r="N141" s="78" t="s">
        <v>306</v>
      </c>
    </row>
    <row r="142" spans="1:14" ht="45" x14ac:dyDescent="0.25">
      <c r="A142" s="95" t="s">
        <v>115</v>
      </c>
      <c r="B142" s="95" t="s">
        <v>115</v>
      </c>
      <c r="C142" s="44" t="s">
        <v>307</v>
      </c>
      <c r="D142" s="72" t="s">
        <v>346</v>
      </c>
      <c r="E142" s="102"/>
      <c r="F142" s="44" t="s">
        <v>347</v>
      </c>
      <c r="G142" s="73" t="s">
        <v>373</v>
      </c>
      <c r="H142" s="73">
        <v>12</v>
      </c>
      <c r="I142" s="74"/>
      <c r="J142" s="73">
        <v>3</v>
      </c>
      <c r="K142" s="76"/>
      <c r="L142" s="77">
        <f t="shared" si="12"/>
        <v>0.25</v>
      </c>
      <c r="M142" s="78" t="s">
        <v>309</v>
      </c>
      <c r="N142" s="78" t="s">
        <v>310</v>
      </c>
    </row>
    <row r="143" spans="1:14" ht="45" x14ac:dyDescent="0.25">
      <c r="A143" s="95" t="s">
        <v>118</v>
      </c>
      <c r="B143" s="49" t="s">
        <v>118</v>
      </c>
      <c r="C143" s="49" t="s">
        <v>119</v>
      </c>
      <c r="D143" s="49" t="s">
        <v>120</v>
      </c>
      <c r="E143" s="78" t="s">
        <v>443</v>
      </c>
      <c r="F143" s="49" t="s">
        <v>275</v>
      </c>
      <c r="G143" s="73" t="s">
        <v>276</v>
      </c>
      <c r="H143" s="73">
        <v>1</v>
      </c>
      <c r="I143" s="46">
        <v>1122723.47</v>
      </c>
      <c r="J143" s="50">
        <v>0</v>
      </c>
      <c r="K143" s="51">
        <v>335616.89</v>
      </c>
      <c r="L143" s="84">
        <f t="shared" si="0"/>
        <v>0.29893103597451298</v>
      </c>
      <c r="M143" s="73" t="s">
        <v>224</v>
      </c>
      <c r="N143" s="87">
        <v>0</v>
      </c>
    </row>
    <row r="144" spans="1:14" ht="45" x14ac:dyDescent="0.25">
      <c r="A144" s="49" t="s">
        <v>411</v>
      </c>
      <c r="B144" s="49" t="s">
        <v>118</v>
      </c>
      <c r="C144" s="44" t="s">
        <v>307</v>
      </c>
      <c r="D144" s="72" t="s">
        <v>346</v>
      </c>
      <c r="E144" s="102"/>
      <c r="F144" s="44" t="s">
        <v>347</v>
      </c>
      <c r="G144" s="73" t="s">
        <v>343</v>
      </c>
      <c r="H144" s="73">
        <v>1</v>
      </c>
      <c r="I144" s="74"/>
      <c r="J144" s="73">
        <v>0.5</v>
      </c>
      <c r="K144" s="76"/>
      <c r="L144" s="77">
        <f t="shared" ref="L144:L145" si="13">J144/H144</f>
        <v>0.5</v>
      </c>
      <c r="M144" s="78" t="s">
        <v>410</v>
      </c>
      <c r="N144" s="78" t="s">
        <v>306</v>
      </c>
    </row>
    <row r="145" spans="1:14" ht="45" x14ac:dyDescent="0.25">
      <c r="A145" s="49" t="s">
        <v>413</v>
      </c>
      <c r="B145" s="49" t="s">
        <v>118</v>
      </c>
      <c r="C145" s="44" t="s">
        <v>307</v>
      </c>
      <c r="D145" s="72" t="s">
        <v>346</v>
      </c>
      <c r="E145" s="102"/>
      <c r="F145" s="44" t="s">
        <v>347</v>
      </c>
      <c r="G145" s="73" t="s">
        <v>345</v>
      </c>
      <c r="H145" s="73">
        <v>1</v>
      </c>
      <c r="I145" s="74"/>
      <c r="J145" s="73">
        <v>0</v>
      </c>
      <c r="K145" s="76"/>
      <c r="L145" s="77">
        <f t="shared" si="13"/>
        <v>0</v>
      </c>
      <c r="M145" s="78" t="s">
        <v>410</v>
      </c>
      <c r="N145" s="78" t="s">
        <v>306</v>
      </c>
    </row>
    <row r="146" spans="1:14" ht="60" x14ac:dyDescent="0.25">
      <c r="A146" s="95" t="s">
        <v>412</v>
      </c>
      <c r="B146" s="49" t="s">
        <v>121</v>
      </c>
      <c r="C146" s="49" t="s">
        <v>122</v>
      </c>
      <c r="D146" s="49" t="s">
        <v>123</v>
      </c>
      <c r="E146" s="78" t="s">
        <v>369</v>
      </c>
      <c r="F146" s="49" t="s">
        <v>277</v>
      </c>
      <c r="G146" s="73" t="s">
        <v>278</v>
      </c>
      <c r="H146" s="73">
        <v>80</v>
      </c>
      <c r="I146" s="46">
        <v>1906057.13</v>
      </c>
      <c r="J146" s="50">
        <v>0</v>
      </c>
      <c r="K146" s="51">
        <v>304190.09000000003</v>
      </c>
      <c r="L146" s="84">
        <f t="shared" si="0"/>
        <v>0.15959127625938477</v>
      </c>
      <c r="M146" s="73" t="s">
        <v>246</v>
      </c>
      <c r="N146" s="87">
        <v>0</v>
      </c>
    </row>
    <row r="147" spans="1:14" ht="36" x14ac:dyDescent="0.25">
      <c r="A147" s="95" t="s">
        <v>412</v>
      </c>
      <c r="B147" s="95" t="s">
        <v>412</v>
      </c>
      <c r="C147" s="44" t="s">
        <v>307</v>
      </c>
      <c r="D147" s="72" t="s">
        <v>414</v>
      </c>
      <c r="E147" s="102"/>
      <c r="F147" s="44" t="s">
        <v>415</v>
      </c>
      <c r="G147" s="73" t="s">
        <v>416</v>
      </c>
      <c r="H147" s="73">
        <v>3</v>
      </c>
      <c r="I147" s="74"/>
      <c r="J147" s="75">
        <v>0</v>
      </c>
      <c r="K147" s="76"/>
      <c r="L147" s="77">
        <f t="shared" ref="L147:L149" si="14">J147/H147</f>
        <v>0</v>
      </c>
      <c r="M147" s="78" t="s">
        <v>417</v>
      </c>
      <c r="N147" s="78" t="s">
        <v>306</v>
      </c>
    </row>
    <row r="148" spans="1:14" ht="36" x14ac:dyDescent="0.25">
      <c r="A148" s="95" t="s">
        <v>412</v>
      </c>
      <c r="B148" s="49" t="s">
        <v>121</v>
      </c>
      <c r="C148" s="44" t="s">
        <v>307</v>
      </c>
      <c r="D148" s="72" t="s">
        <v>414</v>
      </c>
      <c r="E148" s="102"/>
      <c r="F148" s="44" t="s">
        <v>415</v>
      </c>
      <c r="G148" s="73" t="s">
        <v>321</v>
      </c>
      <c r="H148" s="73">
        <v>1</v>
      </c>
      <c r="I148" s="74"/>
      <c r="J148" s="75">
        <v>0</v>
      </c>
      <c r="K148" s="76"/>
      <c r="L148" s="77">
        <f t="shared" si="14"/>
        <v>0</v>
      </c>
      <c r="M148" s="78" t="s">
        <v>417</v>
      </c>
      <c r="N148" s="78" t="s">
        <v>306</v>
      </c>
    </row>
    <row r="149" spans="1:14" ht="36" x14ac:dyDescent="0.25">
      <c r="A149" s="95" t="s">
        <v>412</v>
      </c>
      <c r="B149" s="95" t="s">
        <v>121</v>
      </c>
      <c r="C149" s="44" t="s">
        <v>307</v>
      </c>
      <c r="D149" s="72" t="s">
        <v>414</v>
      </c>
      <c r="E149" s="102"/>
      <c r="F149" s="44" t="s">
        <v>415</v>
      </c>
      <c r="G149" s="73" t="s">
        <v>416</v>
      </c>
      <c r="H149" s="73">
        <v>3</v>
      </c>
      <c r="I149" s="74"/>
      <c r="J149" s="75">
        <v>0</v>
      </c>
      <c r="K149" s="76"/>
      <c r="L149" s="77">
        <f t="shared" si="14"/>
        <v>0</v>
      </c>
      <c r="M149" s="78" t="s">
        <v>417</v>
      </c>
      <c r="N149" s="78" t="s">
        <v>306</v>
      </c>
    </row>
    <row r="150" spans="1:14" ht="60" x14ac:dyDescent="0.25">
      <c r="A150" s="95" t="s">
        <v>124</v>
      </c>
      <c r="B150" s="49" t="s">
        <v>124</v>
      </c>
      <c r="C150" s="49" t="s">
        <v>125</v>
      </c>
      <c r="D150" s="49" t="s">
        <v>126</v>
      </c>
      <c r="E150" s="78" t="s">
        <v>369</v>
      </c>
      <c r="F150" s="49" t="s">
        <v>272</v>
      </c>
      <c r="G150" s="73" t="s">
        <v>226</v>
      </c>
      <c r="H150" s="73">
        <v>30</v>
      </c>
      <c r="I150" s="46">
        <v>202648.6</v>
      </c>
      <c r="J150" s="50">
        <v>0</v>
      </c>
      <c r="K150" s="51">
        <v>42987.02</v>
      </c>
      <c r="L150" s="84">
        <f t="shared" si="0"/>
        <v>0.21212591648795007</v>
      </c>
      <c r="M150" s="73" t="s">
        <v>224</v>
      </c>
      <c r="N150" s="87">
        <v>0</v>
      </c>
    </row>
    <row r="151" spans="1:14" ht="45" x14ac:dyDescent="0.25">
      <c r="A151" s="95" t="s">
        <v>124</v>
      </c>
      <c r="B151" s="95" t="s">
        <v>124</v>
      </c>
      <c r="C151" s="44" t="s">
        <v>307</v>
      </c>
      <c r="D151" s="72" t="s">
        <v>346</v>
      </c>
      <c r="E151" s="102"/>
      <c r="F151" s="44" t="s">
        <v>347</v>
      </c>
      <c r="G151" s="73" t="s">
        <v>348</v>
      </c>
      <c r="H151" s="73">
        <v>1</v>
      </c>
      <c r="I151" s="74"/>
      <c r="J151" s="73">
        <v>0</v>
      </c>
      <c r="K151" s="76"/>
      <c r="L151" s="77">
        <f t="shared" ref="L151:L153" si="15">J151/H151</f>
        <v>0</v>
      </c>
      <c r="M151" s="78" t="s">
        <v>349</v>
      </c>
      <c r="N151" s="78" t="s">
        <v>306</v>
      </c>
    </row>
    <row r="152" spans="1:14" ht="45" x14ac:dyDescent="0.25">
      <c r="A152" s="95" t="s">
        <v>124</v>
      </c>
      <c r="B152" s="49" t="s">
        <v>124</v>
      </c>
      <c r="C152" s="44" t="s">
        <v>307</v>
      </c>
      <c r="D152" s="72" t="s">
        <v>346</v>
      </c>
      <c r="E152" s="102"/>
      <c r="F152" s="44" t="s">
        <v>347</v>
      </c>
      <c r="G152" s="73" t="s">
        <v>350</v>
      </c>
      <c r="H152" s="73">
        <v>12</v>
      </c>
      <c r="I152" s="74"/>
      <c r="J152" s="73">
        <v>3</v>
      </c>
      <c r="K152" s="76"/>
      <c r="L152" s="77">
        <f t="shared" si="15"/>
        <v>0.25</v>
      </c>
      <c r="M152" s="78" t="s">
        <v>349</v>
      </c>
      <c r="N152" s="78" t="s">
        <v>306</v>
      </c>
    </row>
    <row r="153" spans="1:14" ht="45" x14ac:dyDescent="0.25">
      <c r="A153" s="95" t="s">
        <v>124</v>
      </c>
      <c r="B153" s="95" t="s">
        <v>124</v>
      </c>
      <c r="C153" s="44" t="s">
        <v>307</v>
      </c>
      <c r="D153" s="72" t="s">
        <v>346</v>
      </c>
      <c r="E153" s="102"/>
      <c r="F153" s="44" t="s">
        <v>347</v>
      </c>
      <c r="G153" s="73" t="s">
        <v>343</v>
      </c>
      <c r="H153" s="73">
        <v>1</v>
      </c>
      <c r="I153" s="74"/>
      <c r="J153" s="73">
        <v>0</v>
      </c>
      <c r="K153" s="76"/>
      <c r="L153" s="77">
        <f t="shared" si="15"/>
        <v>0</v>
      </c>
      <c r="M153" s="78" t="s">
        <v>309</v>
      </c>
      <c r="N153" s="78" t="s">
        <v>310</v>
      </c>
    </row>
    <row r="154" spans="1:14" ht="75" x14ac:dyDescent="0.25">
      <c r="A154" s="64" t="s">
        <v>127</v>
      </c>
      <c r="B154" s="49" t="s">
        <v>127</v>
      </c>
      <c r="C154" s="49" t="s">
        <v>128</v>
      </c>
      <c r="D154" s="49" t="s">
        <v>129</v>
      </c>
      <c r="E154" s="78" t="s">
        <v>369</v>
      </c>
      <c r="F154" s="49" t="s">
        <v>272</v>
      </c>
      <c r="G154" s="73" t="s">
        <v>226</v>
      </c>
      <c r="H154" s="73">
        <v>100</v>
      </c>
      <c r="I154" s="46">
        <v>1089531.76</v>
      </c>
      <c r="J154" s="50">
        <v>0</v>
      </c>
      <c r="K154" s="51">
        <v>147476.09</v>
      </c>
      <c r="L154" s="84">
        <f t="shared" si="0"/>
        <v>0.13535731165835863</v>
      </c>
      <c r="M154" s="73" t="s">
        <v>246</v>
      </c>
      <c r="N154" s="87">
        <v>0</v>
      </c>
    </row>
    <row r="155" spans="1:14" ht="45" x14ac:dyDescent="0.25">
      <c r="A155" s="95" t="s">
        <v>130</v>
      </c>
      <c r="B155" s="49" t="s">
        <v>130</v>
      </c>
      <c r="C155" s="49" t="s">
        <v>131</v>
      </c>
      <c r="D155" s="49" t="s">
        <v>132</v>
      </c>
      <c r="E155" s="78" t="s">
        <v>369</v>
      </c>
      <c r="F155" s="49" t="s">
        <v>279</v>
      </c>
      <c r="G155" s="73" t="s">
        <v>240</v>
      </c>
      <c r="H155" s="73">
        <v>4</v>
      </c>
      <c r="I155" s="46">
        <v>367069.48</v>
      </c>
      <c r="J155" s="50">
        <v>0</v>
      </c>
      <c r="K155" s="51">
        <v>76805.52</v>
      </c>
      <c r="L155" s="84">
        <f t="shared" si="0"/>
        <v>0.20923973303364804</v>
      </c>
      <c r="M155" s="73" t="s">
        <v>224</v>
      </c>
      <c r="N155" s="87">
        <v>0</v>
      </c>
    </row>
    <row r="156" spans="1:14" ht="45" x14ac:dyDescent="0.25">
      <c r="A156" s="49" t="s">
        <v>130</v>
      </c>
      <c r="B156" s="49" t="s">
        <v>130</v>
      </c>
      <c r="C156" s="44" t="s">
        <v>307</v>
      </c>
      <c r="D156" s="72" t="s">
        <v>346</v>
      </c>
      <c r="E156" s="102"/>
      <c r="F156" s="44" t="s">
        <v>347</v>
      </c>
      <c r="G156" s="73" t="s">
        <v>318</v>
      </c>
      <c r="H156" s="89">
        <v>1</v>
      </c>
      <c r="I156" s="74"/>
      <c r="J156" s="90">
        <v>1</v>
      </c>
      <c r="K156" s="76"/>
      <c r="L156" s="77">
        <f t="shared" ref="L156:L160" si="16">J156/H156</f>
        <v>1</v>
      </c>
      <c r="M156" s="78" t="s">
        <v>418</v>
      </c>
      <c r="N156" s="78" t="s">
        <v>310</v>
      </c>
    </row>
    <row r="157" spans="1:14" ht="45" x14ac:dyDescent="0.25">
      <c r="A157" s="95" t="s">
        <v>130</v>
      </c>
      <c r="B157" s="49" t="s">
        <v>130</v>
      </c>
      <c r="C157" s="44" t="s">
        <v>307</v>
      </c>
      <c r="D157" s="72" t="s">
        <v>346</v>
      </c>
      <c r="E157" s="102"/>
      <c r="F157" s="44" t="s">
        <v>347</v>
      </c>
      <c r="G157" s="73" t="s">
        <v>419</v>
      </c>
      <c r="H157" s="73">
        <v>1</v>
      </c>
      <c r="I157" s="74"/>
      <c r="J157" s="90">
        <v>1</v>
      </c>
      <c r="K157" s="76"/>
      <c r="L157" s="77">
        <f t="shared" si="16"/>
        <v>1</v>
      </c>
      <c r="M157" s="78" t="s">
        <v>418</v>
      </c>
      <c r="N157" s="78" t="s">
        <v>310</v>
      </c>
    </row>
    <row r="158" spans="1:14" ht="45" x14ac:dyDescent="0.25">
      <c r="A158" s="49" t="s">
        <v>130</v>
      </c>
      <c r="B158" s="49" t="s">
        <v>130</v>
      </c>
      <c r="C158" s="44" t="s">
        <v>307</v>
      </c>
      <c r="D158" s="72" t="s">
        <v>346</v>
      </c>
      <c r="E158" s="102"/>
      <c r="F158" s="44" t="s">
        <v>347</v>
      </c>
      <c r="G158" s="73" t="s">
        <v>304</v>
      </c>
      <c r="H158" s="73">
        <v>52</v>
      </c>
      <c r="I158" s="74"/>
      <c r="J158" s="73">
        <v>13</v>
      </c>
      <c r="K158" s="76"/>
      <c r="L158" s="77">
        <f t="shared" si="16"/>
        <v>0.25</v>
      </c>
      <c r="M158" s="78" t="s">
        <v>309</v>
      </c>
      <c r="N158" s="78" t="s">
        <v>310</v>
      </c>
    </row>
    <row r="159" spans="1:14" ht="45" x14ac:dyDescent="0.25">
      <c r="A159" s="95" t="s">
        <v>130</v>
      </c>
      <c r="B159" s="49" t="s">
        <v>130</v>
      </c>
      <c r="C159" s="44" t="s">
        <v>307</v>
      </c>
      <c r="D159" s="72" t="s">
        <v>346</v>
      </c>
      <c r="E159" s="102"/>
      <c r="F159" s="44" t="s">
        <v>347</v>
      </c>
      <c r="G159" s="73" t="s">
        <v>318</v>
      </c>
      <c r="H159" s="89">
        <v>1</v>
      </c>
      <c r="I159" s="74"/>
      <c r="J159" s="90">
        <v>1</v>
      </c>
      <c r="K159" s="76"/>
      <c r="L159" s="77">
        <f t="shared" si="16"/>
        <v>1</v>
      </c>
      <c r="M159" s="78" t="s">
        <v>309</v>
      </c>
      <c r="N159" s="78" t="s">
        <v>310</v>
      </c>
    </row>
    <row r="160" spans="1:14" ht="45" x14ac:dyDescent="0.25">
      <c r="A160" s="49" t="s">
        <v>130</v>
      </c>
      <c r="B160" s="49" t="s">
        <v>130</v>
      </c>
      <c r="C160" s="44" t="s">
        <v>307</v>
      </c>
      <c r="D160" s="72" t="s">
        <v>346</v>
      </c>
      <c r="E160" s="102"/>
      <c r="F160" s="44" t="s">
        <v>347</v>
      </c>
      <c r="G160" s="73" t="s">
        <v>304</v>
      </c>
      <c r="H160" s="73">
        <v>1</v>
      </c>
      <c r="I160" s="74"/>
      <c r="J160" s="73">
        <v>0.5</v>
      </c>
      <c r="K160" s="76"/>
      <c r="L160" s="77">
        <f t="shared" si="16"/>
        <v>0.5</v>
      </c>
      <c r="M160" s="78" t="s">
        <v>309</v>
      </c>
      <c r="N160" s="78" t="s">
        <v>310</v>
      </c>
    </row>
    <row r="161" spans="1:14" ht="90" x14ac:dyDescent="0.25">
      <c r="A161" s="95" t="s">
        <v>133</v>
      </c>
      <c r="B161" s="49" t="s">
        <v>133</v>
      </c>
      <c r="C161" s="49" t="s">
        <v>134</v>
      </c>
      <c r="D161" s="49" t="s">
        <v>135</v>
      </c>
      <c r="E161" s="78" t="s">
        <v>443</v>
      </c>
      <c r="F161" s="49" t="s">
        <v>280</v>
      </c>
      <c r="G161" s="73" t="s">
        <v>226</v>
      </c>
      <c r="H161" s="73">
        <v>100</v>
      </c>
      <c r="I161" s="46">
        <v>1821067.2</v>
      </c>
      <c r="J161" s="50">
        <v>0</v>
      </c>
      <c r="K161" s="51">
        <v>247672.4</v>
      </c>
      <c r="L161" s="84">
        <f t="shared" si="0"/>
        <v>0.13600398711261177</v>
      </c>
      <c r="M161" s="73" t="s">
        <v>262</v>
      </c>
      <c r="N161" s="87">
        <v>5000</v>
      </c>
    </row>
    <row r="162" spans="1:14" ht="60" x14ac:dyDescent="0.25">
      <c r="A162" s="95" t="s">
        <v>133</v>
      </c>
      <c r="B162" s="95" t="s">
        <v>133</v>
      </c>
      <c r="C162" s="44" t="s">
        <v>307</v>
      </c>
      <c r="D162" s="72" t="s">
        <v>365</v>
      </c>
      <c r="E162" s="102"/>
      <c r="F162" s="44" t="s">
        <v>366</v>
      </c>
      <c r="G162" s="73" t="s">
        <v>345</v>
      </c>
      <c r="H162" s="73">
        <v>1</v>
      </c>
      <c r="I162" s="74"/>
      <c r="J162" s="73">
        <v>0</v>
      </c>
      <c r="K162" s="76"/>
      <c r="L162" s="77">
        <f t="shared" ref="L162:L165" si="17">J162/H162</f>
        <v>0</v>
      </c>
      <c r="M162" s="78" t="s">
        <v>420</v>
      </c>
      <c r="N162" s="78">
        <v>500</v>
      </c>
    </row>
    <row r="163" spans="1:14" ht="60" x14ac:dyDescent="0.25">
      <c r="A163" s="95" t="s">
        <v>133</v>
      </c>
      <c r="B163" s="49" t="s">
        <v>133</v>
      </c>
      <c r="C163" s="44" t="s">
        <v>307</v>
      </c>
      <c r="D163" s="72" t="s">
        <v>365</v>
      </c>
      <c r="E163" s="102"/>
      <c r="F163" s="44" t="s">
        <v>366</v>
      </c>
      <c r="G163" s="73" t="s">
        <v>343</v>
      </c>
      <c r="H163" s="73">
        <v>1</v>
      </c>
      <c r="I163" s="74"/>
      <c r="J163" s="73">
        <v>0</v>
      </c>
      <c r="K163" s="76"/>
      <c r="L163" s="77">
        <f t="shared" si="17"/>
        <v>0</v>
      </c>
      <c r="M163" s="78" t="s">
        <v>420</v>
      </c>
      <c r="N163" s="78">
        <v>500</v>
      </c>
    </row>
    <row r="164" spans="1:14" ht="60" x14ac:dyDescent="0.25">
      <c r="A164" s="95" t="s">
        <v>133</v>
      </c>
      <c r="B164" s="95" t="s">
        <v>133</v>
      </c>
      <c r="C164" s="44" t="s">
        <v>307</v>
      </c>
      <c r="D164" s="72" t="s">
        <v>365</v>
      </c>
      <c r="E164" s="102"/>
      <c r="F164" s="44" t="s">
        <v>366</v>
      </c>
      <c r="G164" s="73" t="s">
        <v>345</v>
      </c>
      <c r="H164" s="73">
        <v>1</v>
      </c>
      <c r="I164" s="74"/>
      <c r="J164" s="73">
        <v>0</v>
      </c>
      <c r="K164" s="76"/>
      <c r="L164" s="77">
        <f t="shared" si="17"/>
        <v>0</v>
      </c>
      <c r="M164" s="78" t="s">
        <v>420</v>
      </c>
      <c r="N164" s="78">
        <v>500</v>
      </c>
    </row>
    <row r="165" spans="1:14" ht="60" x14ac:dyDescent="0.25">
      <c r="A165" s="95" t="s">
        <v>133</v>
      </c>
      <c r="B165" s="49" t="s">
        <v>133</v>
      </c>
      <c r="C165" s="44" t="s">
        <v>307</v>
      </c>
      <c r="D165" s="72" t="s">
        <v>365</v>
      </c>
      <c r="E165" s="102"/>
      <c r="F165" s="44" t="s">
        <v>366</v>
      </c>
      <c r="G165" s="73" t="s">
        <v>343</v>
      </c>
      <c r="H165" s="73">
        <v>1</v>
      </c>
      <c r="I165" s="74"/>
      <c r="J165" s="73">
        <v>0</v>
      </c>
      <c r="K165" s="76"/>
      <c r="L165" s="77">
        <f t="shared" si="17"/>
        <v>0</v>
      </c>
      <c r="M165" s="78" t="s">
        <v>420</v>
      </c>
      <c r="N165" s="78">
        <v>500</v>
      </c>
    </row>
    <row r="166" spans="1:14" ht="60" x14ac:dyDescent="0.25">
      <c r="A166" s="95" t="s">
        <v>136</v>
      </c>
      <c r="B166" s="49" t="s">
        <v>136</v>
      </c>
      <c r="C166" s="49" t="s">
        <v>137</v>
      </c>
      <c r="D166" s="49" t="s">
        <v>138</v>
      </c>
      <c r="E166" s="78" t="s">
        <v>369</v>
      </c>
      <c r="F166" s="49" t="s">
        <v>281</v>
      </c>
      <c r="G166" s="73" t="s">
        <v>226</v>
      </c>
      <c r="H166" s="73">
        <v>100</v>
      </c>
      <c r="I166" s="46">
        <v>14658655.02</v>
      </c>
      <c r="J166" s="50">
        <v>0</v>
      </c>
      <c r="K166" s="51">
        <v>4355145.07</v>
      </c>
      <c r="L166" s="84">
        <f t="shared" si="0"/>
        <v>0.2971040019741184</v>
      </c>
      <c r="M166" s="73" t="s">
        <v>224</v>
      </c>
      <c r="N166" s="87">
        <v>0</v>
      </c>
    </row>
    <row r="167" spans="1:14" ht="45" x14ac:dyDescent="0.25">
      <c r="A167" s="49" t="s">
        <v>136</v>
      </c>
      <c r="B167" s="49" t="s">
        <v>136</v>
      </c>
      <c r="C167" s="44" t="s">
        <v>307</v>
      </c>
      <c r="D167" s="72" t="s">
        <v>421</v>
      </c>
      <c r="E167" s="102"/>
      <c r="F167" s="44" t="s">
        <v>371</v>
      </c>
      <c r="G167" s="73" t="s">
        <v>304</v>
      </c>
      <c r="H167" s="73">
        <v>8</v>
      </c>
      <c r="I167" s="74"/>
      <c r="J167" s="73">
        <v>0</v>
      </c>
      <c r="K167" s="76"/>
      <c r="L167" s="77">
        <f t="shared" ref="L167:L173" si="18">J167/H167</f>
        <v>0</v>
      </c>
      <c r="M167" s="78" t="s">
        <v>309</v>
      </c>
      <c r="N167" s="78" t="s">
        <v>310</v>
      </c>
    </row>
    <row r="168" spans="1:14" ht="45" x14ac:dyDescent="0.25">
      <c r="A168" s="49" t="s">
        <v>136</v>
      </c>
      <c r="B168" s="49" t="s">
        <v>136</v>
      </c>
      <c r="C168" s="44" t="s">
        <v>307</v>
      </c>
      <c r="D168" s="72" t="s">
        <v>421</v>
      </c>
      <c r="E168" s="102"/>
      <c r="F168" s="44" t="s">
        <v>371</v>
      </c>
      <c r="G168" s="73" t="s">
        <v>308</v>
      </c>
      <c r="H168" s="73">
        <v>12</v>
      </c>
      <c r="I168" s="74"/>
      <c r="J168" s="73">
        <v>0</v>
      </c>
      <c r="K168" s="76"/>
      <c r="L168" s="77">
        <f t="shared" si="18"/>
        <v>0</v>
      </c>
      <c r="M168" s="78" t="s">
        <v>309</v>
      </c>
      <c r="N168" s="78" t="s">
        <v>310</v>
      </c>
    </row>
    <row r="169" spans="1:14" ht="45" x14ac:dyDescent="0.25">
      <c r="A169" s="49" t="s">
        <v>136</v>
      </c>
      <c r="B169" s="49" t="s">
        <v>136</v>
      </c>
      <c r="C169" s="44" t="s">
        <v>307</v>
      </c>
      <c r="D169" s="72" t="s">
        <v>421</v>
      </c>
      <c r="E169" s="102"/>
      <c r="F169" s="44" t="s">
        <v>371</v>
      </c>
      <c r="G169" s="73" t="s">
        <v>422</v>
      </c>
      <c r="H169" s="73">
        <v>22</v>
      </c>
      <c r="I169" s="74"/>
      <c r="J169" s="73">
        <v>0</v>
      </c>
      <c r="K169" s="76"/>
      <c r="L169" s="77">
        <f t="shared" si="18"/>
        <v>0</v>
      </c>
      <c r="M169" s="78" t="s">
        <v>309</v>
      </c>
      <c r="N169" s="78" t="s">
        <v>310</v>
      </c>
    </row>
    <row r="170" spans="1:14" ht="45" x14ac:dyDescent="0.25">
      <c r="A170" s="49" t="s">
        <v>136</v>
      </c>
      <c r="B170" s="49" t="s">
        <v>136</v>
      </c>
      <c r="C170" s="44" t="s">
        <v>307</v>
      </c>
      <c r="D170" s="72" t="s">
        <v>421</v>
      </c>
      <c r="E170" s="102"/>
      <c r="F170" s="44" t="s">
        <v>371</v>
      </c>
      <c r="G170" s="73" t="s">
        <v>304</v>
      </c>
      <c r="H170" s="73">
        <v>365</v>
      </c>
      <c r="I170" s="74"/>
      <c r="J170" s="73">
        <v>90</v>
      </c>
      <c r="K170" s="76"/>
      <c r="L170" s="77">
        <f t="shared" si="18"/>
        <v>0.24657534246575341</v>
      </c>
      <c r="M170" s="78" t="s">
        <v>309</v>
      </c>
      <c r="N170" s="78" t="s">
        <v>310</v>
      </c>
    </row>
    <row r="171" spans="1:14" ht="45" x14ac:dyDescent="0.25">
      <c r="A171" s="49" t="s">
        <v>136</v>
      </c>
      <c r="B171" s="49" t="s">
        <v>136</v>
      </c>
      <c r="C171" s="44" t="s">
        <v>307</v>
      </c>
      <c r="D171" s="72" t="s">
        <v>421</v>
      </c>
      <c r="E171" s="102"/>
      <c r="F171" s="44" t="s">
        <v>371</v>
      </c>
      <c r="G171" s="73" t="s">
        <v>343</v>
      </c>
      <c r="H171" s="73">
        <v>1</v>
      </c>
      <c r="I171" s="74"/>
      <c r="J171" s="73">
        <v>0</v>
      </c>
      <c r="K171" s="76"/>
      <c r="L171" s="77">
        <f t="shared" si="18"/>
        <v>0</v>
      </c>
      <c r="M171" s="78" t="s">
        <v>309</v>
      </c>
      <c r="N171" s="78" t="s">
        <v>310</v>
      </c>
    </row>
    <row r="172" spans="1:14" ht="45" x14ac:dyDescent="0.25">
      <c r="A172" s="49" t="s">
        <v>136</v>
      </c>
      <c r="B172" s="49" t="s">
        <v>136</v>
      </c>
      <c r="C172" s="44" t="s">
        <v>307</v>
      </c>
      <c r="D172" s="72" t="s">
        <v>421</v>
      </c>
      <c r="E172" s="102"/>
      <c r="F172" s="44" t="s">
        <v>371</v>
      </c>
      <c r="G172" s="73" t="s">
        <v>344</v>
      </c>
      <c r="H172" s="73">
        <v>4</v>
      </c>
      <c r="I172" s="74"/>
      <c r="J172" s="73">
        <v>0</v>
      </c>
      <c r="K172" s="76"/>
      <c r="L172" s="77">
        <f t="shared" si="18"/>
        <v>0</v>
      </c>
      <c r="M172" s="78" t="s">
        <v>309</v>
      </c>
      <c r="N172" s="78" t="s">
        <v>310</v>
      </c>
    </row>
    <row r="173" spans="1:14" ht="36" x14ac:dyDescent="0.25">
      <c r="A173" s="49" t="s">
        <v>136</v>
      </c>
      <c r="B173" s="49" t="s">
        <v>136</v>
      </c>
      <c r="C173" s="44" t="s">
        <v>307</v>
      </c>
      <c r="D173" s="72" t="s">
        <v>421</v>
      </c>
      <c r="E173" s="102"/>
      <c r="F173" s="44" t="s">
        <v>371</v>
      </c>
      <c r="G173" s="73" t="s">
        <v>304</v>
      </c>
      <c r="H173" s="73">
        <v>2</v>
      </c>
      <c r="I173" s="74"/>
      <c r="J173" s="73">
        <v>0</v>
      </c>
      <c r="K173" s="76"/>
      <c r="L173" s="77">
        <f t="shared" si="18"/>
        <v>0</v>
      </c>
      <c r="M173" s="78" t="s">
        <v>423</v>
      </c>
      <c r="N173" s="78" t="s">
        <v>306</v>
      </c>
    </row>
    <row r="174" spans="1:14" ht="75" x14ac:dyDescent="0.25">
      <c r="A174" s="95" t="s">
        <v>139</v>
      </c>
      <c r="B174" s="49" t="s">
        <v>139</v>
      </c>
      <c r="C174" s="49" t="s">
        <v>140</v>
      </c>
      <c r="D174" s="49" t="s">
        <v>141</v>
      </c>
      <c r="E174" s="78" t="s">
        <v>443</v>
      </c>
      <c r="F174" s="49" t="s">
        <v>282</v>
      </c>
      <c r="G174" s="73" t="s">
        <v>226</v>
      </c>
      <c r="H174" s="73">
        <v>100</v>
      </c>
      <c r="I174" s="46">
        <v>776392.28</v>
      </c>
      <c r="J174" s="50">
        <v>0</v>
      </c>
      <c r="K174" s="51">
        <v>166528.57</v>
      </c>
      <c r="L174" s="84">
        <f t="shared" si="0"/>
        <v>0.21449024454493545</v>
      </c>
      <c r="M174" s="73" t="s">
        <v>229</v>
      </c>
      <c r="N174" s="87">
        <v>1</v>
      </c>
    </row>
    <row r="175" spans="1:14" ht="60" x14ac:dyDescent="0.25">
      <c r="A175" s="49" t="s">
        <v>139</v>
      </c>
      <c r="B175" s="49" t="s">
        <v>139</v>
      </c>
      <c r="C175" s="44" t="s">
        <v>307</v>
      </c>
      <c r="D175" s="72" t="s">
        <v>365</v>
      </c>
      <c r="E175" s="102"/>
      <c r="F175" s="44" t="s">
        <v>366</v>
      </c>
      <c r="G175" s="73" t="s">
        <v>343</v>
      </c>
      <c r="H175" s="73">
        <v>1</v>
      </c>
      <c r="I175" s="74"/>
      <c r="J175" s="73">
        <v>0</v>
      </c>
      <c r="K175" s="76"/>
      <c r="L175" s="77">
        <f t="shared" ref="L175:L176" si="19">J175/H175</f>
        <v>0</v>
      </c>
      <c r="M175" s="78" t="s">
        <v>424</v>
      </c>
      <c r="N175" s="78">
        <v>10</v>
      </c>
    </row>
    <row r="176" spans="1:14" ht="60" x14ac:dyDescent="0.25">
      <c r="A176" s="49" t="s">
        <v>139</v>
      </c>
      <c r="B176" s="49" t="s">
        <v>139</v>
      </c>
      <c r="C176" s="44" t="s">
        <v>307</v>
      </c>
      <c r="D176" s="72" t="s">
        <v>365</v>
      </c>
      <c r="E176" s="102"/>
      <c r="F176" s="44" t="s">
        <v>366</v>
      </c>
      <c r="G176" s="73" t="s">
        <v>343</v>
      </c>
      <c r="H176" s="73">
        <v>3</v>
      </c>
      <c r="I176" s="74"/>
      <c r="J176" s="73">
        <v>0</v>
      </c>
      <c r="K176" s="76"/>
      <c r="L176" s="77">
        <f t="shared" si="19"/>
        <v>0</v>
      </c>
      <c r="M176" s="78" t="s">
        <v>424</v>
      </c>
      <c r="N176" s="78">
        <v>10</v>
      </c>
    </row>
    <row r="177" spans="1:14" ht="60" x14ac:dyDescent="0.25">
      <c r="A177" s="95" t="s">
        <v>142</v>
      </c>
      <c r="B177" s="49" t="s">
        <v>142</v>
      </c>
      <c r="C177" s="49" t="s">
        <v>143</v>
      </c>
      <c r="D177" s="49" t="s">
        <v>144</v>
      </c>
      <c r="E177" s="78" t="s">
        <v>443</v>
      </c>
      <c r="F177" s="49" t="s">
        <v>251</v>
      </c>
      <c r="G177" s="73" t="s">
        <v>240</v>
      </c>
      <c r="H177" s="73">
        <v>1</v>
      </c>
      <c r="I177" s="46">
        <v>790560.74</v>
      </c>
      <c r="J177" s="50">
        <v>0</v>
      </c>
      <c r="K177" s="51">
        <v>168880.56</v>
      </c>
      <c r="L177" s="84">
        <f t="shared" si="0"/>
        <v>0.21362123294915961</v>
      </c>
      <c r="M177" s="73" t="s">
        <v>262</v>
      </c>
      <c r="N177" s="87">
        <v>500</v>
      </c>
    </row>
    <row r="178" spans="1:14" ht="60" x14ac:dyDescent="0.25">
      <c r="A178" s="49" t="s">
        <v>142</v>
      </c>
      <c r="B178" s="49" t="s">
        <v>142</v>
      </c>
      <c r="C178" s="44" t="s">
        <v>4</v>
      </c>
      <c r="D178" s="72" t="s">
        <v>365</v>
      </c>
      <c r="E178" s="102"/>
      <c r="F178" s="44" t="s">
        <v>366</v>
      </c>
      <c r="G178" s="73" t="s">
        <v>425</v>
      </c>
      <c r="H178" s="73">
        <v>1</v>
      </c>
      <c r="I178" s="46"/>
      <c r="J178" s="73">
        <v>0</v>
      </c>
      <c r="K178" s="76"/>
      <c r="L178" s="77">
        <f t="shared" ref="L178:L179" si="20">J178/H178</f>
        <v>0</v>
      </c>
      <c r="M178" s="78" t="s">
        <v>420</v>
      </c>
      <c r="N178" s="78">
        <v>500</v>
      </c>
    </row>
    <row r="179" spans="1:14" ht="38.25" x14ac:dyDescent="0.25">
      <c r="A179" s="49" t="s">
        <v>142</v>
      </c>
      <c r="B179" s="49" t="s">
        <v>142</v>
      </c>
      <c r="C179" s="44" t="s">
        <v>4</v>
      </c>
      <c r="D179" s="72" t="s">
        <v>365</v>
      </c>
      <c r="E179" s="104"/>
      <c r="F179" s="44" t="s">
        <v>366</v>
      </c>
      <c r="G179" s="55" t="s">
        <v>343</v>
      </c>
      <c r="H179" s="55">
        <v>1</v>
      </c>
      <c r="I179" s="46"/>
      <c r="J179" s="73">
        <v>0</v>
      </c>
      <c r="K179" s="76"/>
      <c r="L179" s="77">
        <f t="shared" si="20"/>
        <v>0</v>
      </c>
      <c r="M179" s="93" t="s">
        <v>420</v>
      </c>
      <c r="N179" s="93">
        <v>500</v>
      </c>
    </row>
    <row r="180" spans="1:14" ht="60" x14ac:dyDescent="0.25">
      <c r="A180" s="64" t="s">
        <v>145</v>
      </c>
      <c r="B180" s="49" t="s">
        <v>145</v>
      </c>
      <c r="C180" s="49" t="s">
        <v>146</v>
      </c>
      <c r="D180" s="49" t="s">
        <v>147</v>
      </c>
      <c r="E180" s="78" t="s">
        <v>443</v>
      </c>
      <c r="F180" s="49" t="s">
        <v>283</v>
      </c>
      <c r="G180" s="73" t="s">
        <v>226</v>
      </c>
      <c r="H180" s="73">
        <v>80</v>
      </c>
      <c r="I180" s="46">
        <v>1514599.97</v>
      </c>
      <c r="J180" s="50">
        <v>0</v>
      </c>
      <c r="K180" s="51">
        <v>352525.59</v>
      </c>
      <c r="L180" s="84">
        <f t="shared" si="0"/>
        <v>0.23275161559655916</v>
      </c>
      <c r="M180" s="73" t="s">
        <v>224</v>
      </c>
      <c r="N180" s="87">
        <v>0</v>
      </c>
    </row>
    <row r="181" spans="1:14" ht="60" x14ac:dyDescent="0.25">
      <c r="A181" s="64" t="s">
        <v>145</v>
      </c>
      <c r="B181" s="49" t="s">
        <v>145</v>
      </c>
      <c r="C181" s="49" t="s">
        <v>146</v>
      </c>
      <c r="D181" s="49" t="s">
        <v>147</v>
      </c>
      <c r="E181" s="78"/>
      <c r="F181" s="49" t="s">
        <v>284</v>
      </c>
      <c r="G181" s="73" t="s">
        <v>285</v>
      </c>
      <c r="H181" s="73">
        <v>3</v>
      </c>
      <c r="I181" s="46">
        <v>1514599.97</v>
      </c>
      <c r="J181" s="50">
        <v>0</v>
      </c>
      <c r="K181" s="51">
        <v>352525.59</v>
      </c>
      <c r="L181" s="84">
        <f t="shared" si="0"/>
        <v>0.23275161559655916</v>
      </c>
      <c r="M181" s="73" t="s">
        <v>224</v>
      </c>
      <c r="N181" s="87">
        <v>0</v>
      </c>
    </row>
    <row r="182" spans="1:14" ht="75" x14ac:dyDescent="0.25">
      <c r="A182" s="64" t="s">
        <v>145</v>
      </c>
      <c r="B182" s="49" t="s">
        <v>145</v>
      </c>
      <c r="C182" s="49" t="s">
        <v>148</v>
      </c>
      <c r="D182" s="49" t="s">
        <v>149</v>
      </c>
      <c r="E182" s="78" t="s">
        <v>221</v>
      </c>
      <c r="F182" s="49" t="s">
        <v>225</v>
      </c>
      <c r="G182" s="73" t="s">
        <v>226</v>
      </c>
      <c r="H182" s="73">
        <v>0</v>
      </c>
      <c r="I182" s="46">
        <v>0</v>
      </c>
      <c r="J182" s="50">
        <v>0</v>
      </c>
      <c r="K182" s="51">
        <v>438000</v>
      </c>
      <c r="L182" s="84" t="e">
        <f t="shared" ref="L182:L232" si="21">K182/I182</f>
        <v>#DIV/0!</v>
      </c>
      <c r="M182" s="73" t="s">
        <v>229</v>
      </c>
      <c r="N182" s="87">
        <v>1</v>
      </c>
    </row>
    <row r="183" spans="1:14" ht="75" x14ac:dyDescent="0.25">
      <c r="A183" s="64" t="s">
        <v>145</v>
      </c>
      <c r="B183" s="49" t="s">
        <v>145</v>
      </c>
      <c r="C183" s="49" t="s">
        <v>150</v>
      </c>
      <c r="D183" s="49" t="s">
        <v>151</v>
      </c>
      <c r="E183" s="78" t="s">
        <v>221</v>
      </c>
      <c r="F183" s="49" t="s">
        <v>283</v>
      </c>
      <c r="G183" s="73" t="s">
        <v>226</v>
      </c>
      <c r="H183" s="73">
        <v>100</v>
      </c>
      <c r="I183" s="46">
        <v>0</v>
      </c>
      <c r="J183" s="50">
        <v>0</v>
      </c>
      <c r="K183" s="51">
        <v>1269000.01</v>
      </c>
      <c r="L183" s="84" t="e">
        <f t="shared" si="21"/>
        <v>#DIV/0!</v>
      </c>
      <c r="M183" s="73" t="s">
        <v>229</v>
      </c>
      <c r="N183" s="87">
        <v>1</v>
      </c>
    </row>
    <row r="184" spans="1:14" ht="60" x14ac:dyDescent="0.25">
      <c r="A184" s="95" t="s">
        <v>152</v>
      </c>
      <c r="B184" s="49" t="s">
        <v>152</v>
      </c>
      <c r="C184" s="49" t="s">
        <v>153</v>
      </c>
      <c r="D184" s="49" t="s">
        <v>154</v>
      </c>
      <c r="E184" s="78" t="s">
        <v>324</v>
      </c>
      <c r="F184" s="49" t="s">
        <v>286</v>
      </c>
      <c r="G184" s="73" t="s">
        <v>223</v>
      </c>
      <c r="H184" s="73">
        <v>1</v>
      </c>
      <c r="I184" s="46">
        <v>34214247.240000002</v>
      </c>
      <c r="J184" s="50">
        <v>0</v>
      </c>
      <c r="K184" s="51">
        <v>5720794.1399999997</v>
      </c>
      <c r="L184" s="84">
        <f t="shared" si="21"/>
        <v>0.16720502718855079</v>
      </c>
      <c r="M184" s="73" t="s">
        <v>224</v>
      </c>
      <c r="N184" s="87">
        <v>0</v>
      </c>
    </row>
    <row r="185" spans="1:14" ht="45" x14ac:dyDescent="0.25">
      <c r="A185" s="49" t="s">
        <v>152</v>
      </c>
      <c r="B185" s="49" t="s">
        <v>152</v>
      </c>
      <c r="C185" s="44" t="s">
        <v>307</v>
      </c>
      <c r="D185" s="72" t="s">
        <v>426</v>
      </c>
      <c r="E185" s="102"/>
      <c r="F185" s="44" t="s">
        <v>427</v>
      </c>
      <c r="G185" s="73" t="s">
        <v>304</v>
      </c>
      <c r="H185" s="73">
        <v>4</v>
      </c>
      <c r="I185" s="74"/>
      <c r="J185" s="75">
        <v>0</v>
      </c>
      <c r="K185" s="76"/>
      <c r="L185" s="77">
        <f t="shared" ref="L185:L191" si="22">J185/H185</f>
        <v>0</v>
      </c>
      <c r="M185" s="78" t="s">
        <v>428</v>
      </c>
      <c r="N185" s="78" t="s">
        <v>306</v>
      </c>
    </row>
    <row r="186" spans="1:14" ht="45" x14ac:dyDescent="0.25">
      <c r="A186" s="49" t="s">
        <v>152</v>
      </c>
      <c r="B186" s="49" t="s">
        <v>152</v>
      </c>
      <c r="C186" s="44" t="s">
        <v>307</v>
      </c>
      <c r="D186" s="72" t="s">
        <v>426</v>
      </c>
      <c r="E186" s="102"/>
      <c r="F186" s="44" t="s">
        <v>427</v>
      </c>
      <c r="G186" s="73" t="s">
        <v>321</v>
      </c>
      <c r="H186" s="73">
        <v>1</v>
      </c>
      <c r="I186" s="74"/>
      <c r="J186" s="75">
        <v>0</v>
      </c>
      <c r="K186" s="76"/>
      <c r="L186" s="77">
        <f t="shared" si="22"/>
        <v>0</v>
      </c>
      <c r="M186" s="78" t="s">
        <v>309</v>
      </c>
      <c r="N186" s="78" t="s">
        <v>310</v>
      </c>
    </row>
    <row r="187" spans="1:14" ht="45" x14ac:dyDescent="0.25">
      <c r="A187" s="49" t="s">
        <v>152</v>
      </c>
      <c r="B187" s="49" t="s">
        <v>152</v>
      </c>
      <c r="C187" s="44" t="s">
        <v>307</v>
      </c>
      <c r="D187" s="72" t="s">
        <v>426</v>
      </c>
      <c r="E187" s="102"/>
      <c r="F187" s="44" t="s">
        <v>427</v>
      </c>
      <c r="G187" s="73" t="s">
        <v>429</v>
      </c>
      <c r="H187" s="73">
        <v>52</v>
      </c>
      <c r="I187" s="74"/>
      <c r="J187" s="75">
        <v>13</v>
      </c>
      <c r="K187" s="76"/>
      <c r="L187" s="77">
        <f t="shared" si="22"/>
        <v>0.25</v>
      </c>
      <c r="M187" s="78" t="s">
        <v>309</v>
      </c>
      <c r="N187" s="78" t="s">
        <v>310</v>
      </c>
    </row>
    <row r="188" spans="1:14" ht="45" x14ac:dyDescent="0.25">
      <c r="A188" s="49" t="s">
        <v>152</v>
      </c>
      <c r="B188" s="49" t="s">
        <v>152</v>
      </c>
      <c r="C188" s="44" t="s">
        <v>307</v>
      </c>
      <c r="D188" s="72" t="s">
        <v>426</v>
      </c>
      <c r="E188" s="102"/>
      <c r="F188" s="44" t="s">
        <v>427</v>
      </c>
      <c r="G188" s="73" t="s">
        <v>376</v>
      </c>
      <c r="H188" s="73">
        <v>1</v>
      </c>
      <c r="I188" s="74"/>
      <c r="J188" s="75">
        <v>1</v>
      </c>
      <c r="K188" s="76"/>
      <c r="L188" s="77">
        <f t="shared" si="22"/>
        <v>1</v>
      </c>
      <c r="M188" s="78" t="s">
        <v>428</v>
      </c>
      <c r="N188" s="78" t="s">
        <v>306</v>
      </c>
    </row>
    <row r="189" spans="1:14" ht="45" x14ac:dyDescent="0.25">
      <c r="A189" s="49" t="s">
        <v>152</v>
      </c>
      <c r="B189" s="49" t="s">
        <v>152</v>
      </c>
      <c r="C189" s="44" t="s">
        <v>307</v>
      </c>
      <c r="D189" s="72" t="s">
        <v>426</v>
      </c>
      <c r="E189" s="102"/>
      <c r="F189" s="44" t="s">
        <v>427</v>
      </c>
      <c r="G189" s="73" t="s">
        <v>430</v>
      </c>
      <c r="H189" s="73">
        <v>4</v>
      </c>
      <c r="I189" s="74"/>
      <c r="J189" s="75">
        <v>0</v>
      </c>
      <c r="K189" s="76"/>
      <c r="L189" s="77">
        <f t="shared" si="22"/>
        <v>0</v>
      </c>
      <c r="M189" s="78" t="s">
        <v>428</v>
      </c>
      <c r="N189" s="78" t="s">
        <v>306</v>
      </c>
    </row>
    <row r="190" spans="1:14" ht="45" x14ac:dyDescent="0.25">
      <c r="A190" s="49" t="s">
        <v>152</v>
      </c>
      <c r="B190" s="49" t="s">
        <v>152</v>
      </c>
      <c r="C190" s="44" t="s">
        <v>307</v>
      </c>
      <c r="D190" s="72" t="s">
        <v>426</v>
      </c>
      <c r="E190" s="102"/>
      <c r="F190" s="44" t="s">
        <v>427</v>
      </c>
      <c r="G190" s="73" t="s">
        <v>308</v>
      </c>
      <c r="H190" s="73">
        <v>12</v>
      </c>
      <c r="I190" s="74"/>
      <c r="J190" s="75">
        <v>0</v>
      </c>
      <c r="K190" s="76"/>
      <c r="L190" s="77">
        <f t="shared" si="22"/>
        <v>0</v>
      </c>
      <c r="M190" s="78" t="s">
        <v>309</v>
      </c>
      <c r="N190" s="78" t="s">
        <v>310</v>
      </c>
    </row>
    <row r="191" spans="1:14" ht="45" x14ac:dyDescent="0.25">
      <c r="A191" s="49" t="s">
        <v>152</v>
      </c>
      <c r="B191" s="49" t="s">
        <v>152</v>
      </c>
      <c r="C191" s="44" t="s">
        <v>307</v>
      </c>
      <c r="D191" s="72" t="s">
        <v>426</v>
      </c>
      <c r="E191" s="102"/>
      <c r="F191" s="44" t="s">
        <v>427</v>
      </c>
      <c r="G191" s="73" t="s">
        <v>376</v>
      </c>
      <c r="H191" s="73">
        <v>40</v>
      </c>
      <c r="I191" s="74"/>
      <c r="J191" s="75">
        <v>13</v>
      </c>
      <c r="K191" s="76"/>
      <c r="L191" s="77">
        <f t="shared" si="22"/>
        <v>0.32500000000000001</v>
      </c>
      <c r="M191" s="78" t="s">
        <v>309</v>
      </c>
      <c r="N191" s="78" t="s">
        <v>310</v>
      </c>
    </row>
    <row r="192" spans="1:14" ht="90" x14ac:dyDescent="0.25">
      <c r="A192" s="95" t="s">
        <v>155</v>
      </c>
      <c r="B192" s="49" t="s">
        <v>155</v>
      </c>
      <c r="C192" s="49" t="s">
        <v>156</v>
      </c>
      <c r="D192" s="49" t="s">
        <v>157</v>
      </c>
      <c r="E192" s="78" t="s">
        <v>324</v>
      </c>
      <c r="F192" s="49" t="s">
        <v>287</v>
      </c>
      <c r="G192" s="73" t="s">
        <v>223</v>
      </c>
      <c r="H192" s="73">
        <v>52</v>
      </c>
      <c r="I192" s="46">
        <v>1003995.88</v>
      </c>
      <c r="J192" s="50">
        <v>0</v>
      </c>
      <c r="K192" s="51">
        <v>44586.44</v>
      </c>
      <c r="L192" s="84">
        <f t="shared" si="21"/>
        <v>4.4408987016958675E-2</v>
      </c>
      <c r="M192" s="73" t="s">
        <v>224</v>
      </c>
      <c r="N192" s="87">
        <v>0</v>
      </c>
    </row>
    <row r="193" spans="1:14" ht="24" x14ac:dyDescent="0.25">
      <c r="A193" s="49" t="s">
        <v>155</v>
      </c>
      <c r="B193" s="49" t="s">
        <v>155</v>
      </c>
      <c r="C193" s="44" t="s">
        <v>307</v>
      </c>
      <c r="D193" s="72" t="s">
        <v>426</v>
      </c>
      <c r="E193" s="102"/>
      <c r="F193" s="44" t="s">
        <v>427</v>
      </c>
      <c r="G193" s="73" t="s">
        <v>376</v>
      </c>
      <c r="H193" s="73">
        <v>52</v>
      </c>
      <c r="I193" s="74"/>
      <c r="J193" s="75">
        <v>13</v>
      </c>
      <c r="K193" s="76"/>
      <c r="L193" s="77">
        <f t="shared" ref="L193:L197" si="23">J193/H193</f>
        <v>0.25</v>
      </c>
      <c r="M193" s="78" t="s">
        <v>431</v>
      </c>
      <c r="N193" s="78" t="s">
        <v>306</v>
      </c>
    </row>
    <row r="194" spans="1:14" ht="45" x14ac:dyDescent="0.25">
      <c r="A194" s="49" t="s">
        <v>155</v>
      </c>
      <c r="B194" s="49" t="s">
        <v>155</v>
      </c>
      <c r="C194" s="44" t="s">
        <v>307</v>
      </c>
      <c r="D194" s="72" t="s">
        <v>426</v>
      </c>
      <c r="E194" s="102"/>
      <c r="F194" s="44" t="s">
        <v>427</v>
      </c>
      <c r="G194" s="73" t="s">
        <v>422</v>
      </c>
      <c r="H194" s="73">
        <v>5</v>
      </c>
      <c r="I194" s="74"/>
      <c r="J194" s="75">
        <v>2</v>
      </c>
      <c r="K194" s="76"/>
      <c r="L194" s="77">
        <f t="shared" si="23"/>
        <v>0.4</v>
      </c>
      <c r="M194" s="78" t="s">
        <v>432</v>
      </c>
      <c r="N194" s="78" t="s">
        <v>306</v>
      </c>
    </row>
    <row r="195" spans="1:14" ht="45" x14ac:dyDescent="0.25">
      <c r="A195" s="49" t="s">
        <v>155</v>
      </c>
      <c r="B195" s="49" t="s">
        <v>155</v>
      </c>
      <c r="C195" s="44" t="s">
        <v>307</v>
      </c>
      <c r="D195" s="72" t="s">
        <v>426</v>
      </c>
      <c r="E195" s="102"/>
      <c r="F195" s="44" t="s">
        <v>427</v>
      </c>
      <c r="G195" s="73" t="s">
        <v>304</v>
      </c>
      <c r="H195" s="73">
        <v>3</v>
      </c>
      <c r="I195" s="74"/>
      <c r="J195" s="75">
        <v>0</v>
      </c>
      <c r="K195" s="76"/>
      <c r="L195" s="77">
        <f t="shared" si="23"/>
        <v>0</v>
      </c>
      <c r="M195" s="78" t="s">
        <v>432</v>
      </c>
      <c r="N195" s="78" t="s">
        <v>306</v>
      </c>
    </row>
    <row r="196" spans="1:14" ht="45" x14ac:dyDescent="0.25">
      <c r="A196" s="49" t="s">
        <v>155</v>
      </c>
      <c r="B196" s="49" t="s">
        <v>155</v>
      </c>
      <c r="C196" s="44" t="s">
        <v>307</v>
      </c>
      <c r="D196" s="72" t="s">
        <v>426</v>
      </c>
      <c r="E196" s="102"/>
      <c r="F196" s="44" t="s">
        <v>427</v>
      </c>
      <c r="G196" s="73" t="s">
        <v>343</v>
      </c>
      <c r="H196" s="73">
        <v>2</v>
      </c>
      <c r="I196" s="74"/>
      <c r="J196" s="75">
        <v>0</v>
      </c>
      <c r="K196" s="76"/>
      <c r="L196" s="77">
        <f t="shared" si="23"/>
        <v>0</v>
      </c>
      <c r="M196" s="78" t="s">
        <v>432</v>
      </c>
      <c r="N196" s="78" t="s">
        <v>306</v>
      </c>
    </row>
    <row r="197" spans="1:14" ht="45" x14ac:dyDescent="0.25">
      <c r="A197" s="49" t="s">
        <v>155</v>
      </c>
      <c r="B197" s="49" t="s">
        <v>155</v>
      </c>
      <c r="C197" s="44" t="s">
        <v>307</v>
      </c>
      <c r="D197" s="72" t="s">
        <v>426</v>
      </c>
      <c r="E197" s="102"/>
      <c r="F197" s="44" t="s">
        <v>427</v>
      </c>
      <c r="G197" s="73" t="s">
        <v>343</v>
      </c>
      <c r="H197" s="73">
        <v>2</v>
      </c>
      <c r="I197" s="74"/>
      <c r="J197" s="75">
        <v>2</v>
      </c>
      <c r="K197" s="76"/>
      <c r="L197" s="77">
        <f t="shared" si="23"/>
        <v>1</v>
      </c>
      <c r="M197" s="78" t="s">
        <v>432</v>
      </c>
      <c r="N197" s="78" t="s">
        <v>306</v>
      </c>
    </row>
    <row r="198" spans="1:14" ht="60" x14ac:dyDescent="0.25">
      <c r="A198" s="95" t="s">
        <v>158</v>
      </c>
      <c r="B198" s="49" t="s">
        <v>158</v>
      </c>
      <c r="C198" s="49" t="s">
        <v>159</v>
      </c>
      <c r="D198" s="49" t="s">
        <v>160</v>
      </c>
      <c r="E198" s="78" t="s">
        <v>324</v>
      </c>
      <c r="F198" s="49" t="s">
        <v>288</v>
      </c>
      <c r="G198" s="73" t="s">
        <v>223</v>
      </c>
      <c r="H198" s="73">
        <v>1</v>
      </c>
      <c r="I198" s="46">
        <v>2416260.9500000002</v>
      </c>
      <c r="J198" s="50">
        <v>0</v>
      </c>
      <c r="K198" s="51">
        <v>128009.39</v>
      </c>
      <c r="L198" s="84">
        <f t="shared" si="21"/>
        <v>5.2978296901251491E-2</v>
      </c>
      <c r="M198" s="73" t="s">
        <v>224</v>
      </c>
      <c r="N198" s="87">
        <v>0</v>
      </c>
    </row>
    <row r="199" spans="1:14" ht="45" x14ac:dyDescent="0.25">
      <c r="A199" s="49" t="s">
        <v>158</v>
      </c>
      <c r="B199" s="49" t="s">
        <v>158</v>
      </c>
      <c r="C199" s="44" t="s">
        <v>307</v>
      </c>
      <c r="D199" s="72" t="s">
        <v>426</v>
      </c>
      <c r="E199" s="102"/>
      <c r="F199" s="44" t="s">
        <v>427</v>
      </c>
      <c r="G199" s="73" t="s">
        <v>376</v>
      </c>
      <c r="H199" s="73">
        <v>2</v>
      </c>
      <c r="I199" s="74"/>
      <c r="J199" s="73">
        <v>0</v>
      </c>
      <c r="K199" s="76"/>
      <c r="L199" s="77">
        <f t="shared" ref="L199:L203" si="24">J199/H199</f>
        <v>0</v>
      </c>
      <c r="M199" s="78" t="s">
        <v>309</v>
      </c>
      <c r="N199" s="78" t="s">
        <v>310</v>
      </c>
    </row>
    <row r="200" spans="1:14" ht="24" x14ac:dyDescent="0.25">
      <c r="A200" s="49" t="s">
        <v>158</v>
      </c>
      <c r="B200" s="49" t="s">
        <v>158</v>
      </c>
      <c r="C200" s="44" t="s">
        <v>307</v>
      </c>
      <c r="D200" s="72" t="s">
        <v>426</v>
      </c>
      <c r="E200" s="102"/>
      <c r="F200" s="44" t="s">
        <v>427</v>
      </c>
      <c r="G200" s="73" t="s">
        <v>304</v>
      </c>
      <c r="H200" s="73">
        <v>27</v>
      </c>
      <c r="I200" s="74"/>
      <c r="J200" s="73">
        <v>0</v>
      </c>
      <c r="K200" s="76"/>
      <c r="L200" s="77">
        <f t="shared" si="24"/>
        <v>0</v>
      </c>
      <c r="M200" s="78" t="s">
        <v>408</v>
      </c>
      <c r="N200" s="78" t="s">
        <v>306</v>
      </c>
    </row>
    <row r="201" spans="1:14" ht="24" x14ac:dyDescent="0.25">
      <c r="A201" s="49" t="s">
        <v>158</v>
      </c>
      <c r="B201" s="49" t="s">
        <v>158</v>
      </c>
      <c r="C201" s="44" t="s">
        <v>307</v>
      </c>
      <c r="D201" s="72" t="s">
        <v>426</v>
      </c>
      <c r="E201" s="102"/>
      <c r="F201" s="44" t="s">
        <v>427</v>
      </c>
      <c r="G201" s="73" t="s">
        <v>304</v>
      </c>
      <c r="H201" s="73">
        <v>15</v>
      </c>
      <c r="I201" s="74"/>
      <c r="J201" s="73">
        <v>0</v>
      </c>
      <c r="K201" s="76"/>
      <c r="L201" s="77">
        <f t="shared" si="24"/>
        <v>0</v>
      </c>
      <c r="M201" s="78" t="s">
        <v>433</v>
      </c>
      <c r="N201" s="78" t="s">
        <v>306</v>
      </c>
    </row>
    <row r="202" spans="1:14" ht="45" x14ac:dyDescent="0.25">
      <c r="A202" s="49" t="s">
        <v>158</v>
      </c>
      <c r="B202" s="49" t="s">
        <v>158</v>
      </c>
      <c r="C202" s="44" t="s">
        <v>307</v>
      </c>
      <c r="D202" s="72" t="s">
        <v>426</v>
      </c>
      <c r="E202" s="102"/>
      <c r="F202" s="44" t="s">
        <v>427</v>
      </c>
      <c r="G202" s="73" t="s">
        <v>308</v>
      </c>
      <c r="H202" s="73">
        <v>12</v>
      </c>
      <c r="I202" s="74"/>
      <c r="J202" s="75">
        <v>3</v>
      </c>
      <c r="K202" s="76"/>
      <c r="L202" s="77">
        <f t="shared" si="24"/>
        <v>0.25</v>
      </c>
      <c r="M202" s="78" t="s">
        <v>309</v>
      </c>
      <c r="N202" s="78" t="s">
        <v>310</v>
      </c>
    </row>
    <row r="203" spans="1:14" ht="30" x14ac:dyDescent="0.25">
      <c r="A203" s="49" t="s">
        <v>158</v>
      </c>
      <c r="B203" s="49" t="s">
        <v>158</v>
      </c>
      <c r="C203" s="44" t="s">
        <v>307</v>
      </c>
      <c r="D203" s="72" t="s">
        <v>426</v>
      </c>
      <c r="E203" s="102"/>
      <c r="F203" s="44" t="s">
        <v>427</v>
      </c>
      <c r="G203" s="73" t="s">
        <v>321</v>
      </c>
      <c r="H203" s="73">
        <v>1</v>
      </c>
      <c r="I203" s="74"/>
      <c r="J203" s="73">
        <v>0</v>
      </c>
      <c r="K203" s="76"/>
      <c r="L203" s="77">
        <f t="shared" si="24"/>
        <v>0</v>
      </c>
      <c r="M203" s="78" t="s">
        <v>434</v>
      </c>
      <c r="N203" s="78" t="s">
        <v>306</v>
      </c>
    </row>
    <row r="204" spans="1:14" ht="45" x14ac:dyDescent="0.25">
      <c r="A204" s="95" t="s">
        <v>161</v>
      </c>
      <c r="B204" s="49" t="s">
        <v>161</v>
      </c>
      <c r="C204" s="49" t="s">
        <v>162</v>
      </c>
      <c r="D204" s="49" t="s">
        <v>163</v>
      </c>
      <c r="E204" s="78" t="s">
        <v>369</v>
      </c>
      <c r="F204" s="49" t="s">
        <v>289</v>
      </c>
      <c r="G204" s="73" t="s">
        <v>226</v>
      </c>
      <c r="H204" s="73">
        <v>100</v>
      </c>
      <c r="I204" s="46">
        <v>1280299.3500000001</v>
      </c>
      <c r="J204" s="50">
        <v>0</v>
      </c>
      <c r="K204" s="51">
        <v>297563.15999999997</v>
      </c>
      <c r="L204" s="84">
        <f t="shared" si="21"/>
        <v>0.23241686407167195</v>
      </c>
      <c r="M204" s="73" t="s">
        <v>262</v>
      </c>
      <c r="N204" s="87">
        <v>500</v>
      </c>
    </row>
    <row r="205" spans="1:14" ht="45" x14ac:dyDescent="0.25">
      <c r="A205" s="49" t="s">
        <v>161</v>
      </c>
      <c r="B205" s="49" t="s">
        <v>161</v>
      </c>
      <c r="C205" s="44" t="s">
        <v>4</v>
      </c>
      <c r="D205" s="72" t="s">
        <v>365</v>
      </c>
      <c r="E205" s="102"/>
      <c r="F205" s="44" t="s">
        <v>366</v>
      </c>
      <c r="G205" s="73" t="s">
        <v>343</v>
      </c>
      <c r="H205" s="73">
        <v>1</v>
      </c>
      <c r="I205" s="46"/>
      <c r="J205" s="73">
        <v>0</v>
      </c>
      <c r="K205" s="76"/>
      <c r="L205" s="77">
        <f t="shared" ref="L205:L206" si="25">J205/H205</f>
        <v>0</v>
      </c>
      <c r="M205" s="78" t="s">
        <v>309</v>
      </c>
      <c r="N205" s="78" t="s">
        <v>310</v>
      </c>
    </row>
    <row r="206" spans="1:14" ht="60" x14ac:dyDescent="0.25">
      <c r="A206" s="49" t="s">
        <v>161</v>
      </c>
      <c r="B206" s="49" t="s">
        <v>161</v>
      </c>
      <c r="C206" s="44" t="s">
        <v>4</v>
      </c>
      <c r="D206" s="72" t="s">
        <v>365</v>
      </c>
      <c r="E206" s="102"/>
      <c r="F206" s="44" t="s">
        <v>366</v>
      </c>
      <c r="G206" s="73" t="s">
        <v>318</v>
      </c>
      <c r="H206" s="89">
        <v>1</v>
      </c>
      <c r="I206" s="46"/>
      <c r="J206" s="90">
        <v>0</v>
      </c>
      <c r="K206" s="76"/>
      <c r="L206" s="77">
        <f t="shared" si="25"/>
        <v>0</v>
      </c>
      <c r="M206" s="78" t="s">
        <v>420</v>
      </c>
      <c r="N206" s="78">
        <v>500</v>
      </c>
    </row>
    <row r="207" spans="1:14" ht="45" x14ac:dyDescent="0.25">
      <c r="A207" s="95" t="s">
        <v>164</v>
      </c>
      <c r="B207" s="49" t="s">
        <v>164</v>
      </c>
      <c r="C207" s="49" t="s">
        <v>165</v>
      </c>
      <c r="D207" s="49" t="s">
        <v>166</v>
      </c>
      <c r="E207" s="78" t="s">
        <v>369</v>
      </c>
      <c r="F207" s="49" t="s">
        <v>225</v>
      </c>
      <c r="G207" s="73" t="s">
        <v>226</v>
      </c>
      <c r="H207" s="73">
        <v>100</v>
      </c>
      <c r="I207" s="46">
        <v>1331746.69</v>
      </c>
      <c r="J207" s="50">
        <v>0</v>
      </c>
      <c r="K207" s="51">
        <v>207460.19</v>
      </c>
      <c r="L207" s="84">
        <f t="shared" si="21"/>
        <v>0.15578051859096417</v>
      </c>
      <c r="M207" s="73" t="s">
        <v>262</v>
      </c>
      <c r="N207" s="87">
        <v>500</v>
      </c>
    </row>
    <row r="208" spans="1:14" ht="36" x14ac:dyDescent="0.25">
      <c r="A208" s="49" t="s">
        <v>164</v>
      </c>
      <c r="B208" s="49" t="s">
        <v>164</v>
      </c>
      <c r="C208" s="44" t="s">
        <v>4</v>
      </c>
      <c r="D208" s="72" t="s">
        <v>365</v>
      </c>
      <c r="E208" s="102"/>
      <c r="F208" s="44" t="s">
        <v>366</v>
      </c>
      <c r="G208" s="73" t="s">
        <v>373</v>
      </c>
      <c r="H208" s="73">
        <v>84</v>
      </c>
      <c r="I208" s="46"/>
      <c r="J208" s="73">
        <v>9</v>
      </c>
      <c r="K208" s="76"/>
      <c r="L208" s="77">
        <f t="shared" ref="L208:L215" si="26">J208/H208</f>
        <v>0.10714285714285714</v>
      </c>
      <c r="M208" s="78" t="s">
        <v>435</v>
      </c>
      <c r="N208" s="78">
        <v>1</v>
      </c>
    </row>
    <row r="209" spans="1:14" ht="45" x14ac:dyDescent="0.25">
      <c r="A209" s="95" t="s">
        <v>164</v>
      </c>
      <c r="B209" s="49" t="s">
        <v>164</v>
      </c>
      <c r="C209" s="44" t="s">
        <v>4</v>
      </c>
      <c r="D209" s="72" t="s">
        <v>365</v>
      </c>
      <c r="E209" s="102"/>
      <c r="F209" s="44" t="s">
        <v>366</v>
      </c>
      <c r="G209" s="73" t="s">
        <v>430</v>
      </c>
      <c r="H209" s="73" t="s">
        <v>436</v>
      </c>
      <c r="I209" s="46"/>
      <c r="J209" s="73">
        <v>18</v>
      </c>
      <c r="K209" s="76"/>
      <c r="L209" s="77" t="e">
        <f t="shared" si="26"/>
        <v>#VALUE!</v>
      </c>
      <c r="M209" s="78" t="s">
        <v>309</v>
      </c>
      <c r="N209" s="78" t="s">
        <v>310</v>
      </c>
    </row>
    <row r="210" spans="1:14" ht="45" x14ac:dyDescent="0.25">
      <c r="A210" s="49" t="s">
        <v>164</v>
      </c>
      <c r="B210" s="49" t="s">
        <v>164</v>
      </c>
      <c r="C210" s="44" t="s">
        <v>4</v>
      </c>
      <c r="D210" s="72" t="s">
        <v>365</v>
      </c>
      <c r="E210" s="102"/>
      <c r="F210" s="44" t="s">
        <v>366</v>
      </c>
      <c r="G210" s="73" t="s">
        <v>318</v>
      </c>
      <c r="H210" s="89">
        <v>1</v>
      </c>
      <c r="I210" s="46"/>
      <c r="J210" s="99">
        <f>4/J209</f>
        <v>0.22222222222222221</v>
      </c>
      <c r="K210" s="76"/>
      <c r="L210" s="77">
        <f t="shared" si="26"/>
        <v>0.22222222222222221</v>
      </c>
      <c r="M210" s="78" t="s">
        <v>309</v>
      </c>
      <c r="N210" s="78" t="s">
        <v>310</v>
      </c>
    </row>
    <row r="211" spans="1:14" ht="45" x14ac:dyDescent="0.25">
      <c r="A211" s="95" t="s">
        <v>164</v>
      </c>
      <c r="B211" s="49" t="s">
        <v>164</v>
      </c>
      <c r="C211" s="44" t="s">
        <v>4</v>
      </c>
      <c r="D211" s="72" t="s">
        <v>365</v>
      </c>
      <c r="E211" s="102"/>
      <c r="F211" s="44" t="s">
        <v>366</v>
      </c>
      <c r="G211" s="73" t="s">
        <v>437</v>
      </c>
      <c r="H211" s="73">
        <v>1</v>
      </c>
      <c r="I211" s="46"/>
      <c r="J211" s="73">
        <v>0</v>
      </c>
      <c r="K211" s="76"/>
      <c r="L211" s="77">
        <f t="shared" si="26"/>
        <v>0</v>
      </c>
      <c r="M211" s="78" t="s">
        <v>309</v>
      </c>
      <c r="N211" s="78" t="s">
        <v>310</v>
      </c>
    </row>
    <row r="212" spans="1:14" ht="45" x14ac:dyDescent="0.25">
      <c r="A212" s="49" t="s">
        <v>164</v>
      </c>
      <c r="B212" s="49" t="s">
        <v>164</v>
      </c>
      <c r="C212" s="44" t="s">
        <v>4</v>
      </c>
      <c r="D212" s="72" t="s">
        <v>365</v>
      </c>
      <c r="E212" s="102"/>
      <c r="F212" s="44" t="s">
        <v>366</v>
      </c>
      <c r="G212" s="73" t="s">
        <v>437</v>
      </c>
      <c r="H212" s="73">
        <v>4</v>
      </c>
      <c r="I212" s="46"/>
      <c r="J212" s="73">
        <v>1</v>
      </c>
      <c r="K212" s="76"/>
      <c r="L212" s="77">
        <f t="shared" si="26"/>
        <v>0.25</v>
      </c>
      <c r="M212" s="78" t="s">
        <v>309</v>
      </c>
      <c r="N212" s="78" t="s">
        <v>310</v>
      </c>
    </row>
    <row r="213" spans="1:14" ht="45" x14ac:dyDescent="0.25">
      <c r="A213" s="95" t="s">
        <v>164</v>
      </c>
      <c r="B213" s="49" t="s">
        <v>164</v>
      </c>
      <c r="C213" s="44" t="s">
        <v>4</v>
      </c>
      <c r="D213" s="72" t="s">
        <v>365</v>
      </c>
      <c r="E213" s="102"/>
      <c r="F213" s="44" t="s">
        <v>366</v>
      </c>
      <c r="G213" s="73" t="s">
        <v>438</v>
      </c>
      <c r="H213" s="73">
        <v>12</v>
      </c>
      <c r="I213" s="46"/>
      <c r="J213" s="73">
        <v>3</v>
      </c>
      <c r="K213" s="76"/>
      <c r="L213" s="77">
        <f t="shared" si="26"/>
        <v>0.25</v>
      </c>
      <c r="M213" s="78" t="s">
        <v>309</v>
      </c>
      <c r="N213" s="78" t="s">
        <v>310</v>
      </c>
    </row>
    <row r="214" spans="1:14" ht="60" x14ac:dyDescent="0.25">
      <c r="A214" s="49" t="s">
        <v>164</v>
      </c>
      <c r="B214" s="49" t="s">
        <v>164</v>
      </c>
      <c r="C214" s="44" t="s">
        <v>4</v>
      </c>
      <c r="D214" s="72" t="s">
        <v>365</v>
      </c>
      <c r="E214" s="102"/>
      <c r="F214" s="44" t="s">
        <v>366</v>
      </c>
      <c r="G214" s="73" t="s">
        <v>439</v>
      </c>
      <c r="H214" s="73">
        <v>12</v>
      </c>
      <c r="I214" s="46"/>
      <c r="J214" s="73">
        <v>1</v>
      </c>
      <c r="K214" s="76"/>
      <c r="L214" s="77">
        <f t="shared" si="26"/>
        <v>8.3333333333333329E-2</v>
      </c>
      <c r="M214" s="78" t="s">
        <v>420</v>
      </c>
      <c r="N214" s="78">
        <v>500</v>
      </c>
    </row>
    <row r="215" spans="1:14" ht="60" x14ac:dyDescent="0.25">
      <c r="A215" s="95" t="s">
        <v>164</v>
      </c>
      <c r="B215" s="49" t="s">
        <v>164</v>
      </c>
      <c r="C215" s="44" t="s">
        <v>4</v>
      </c>
      <c r="D215" s="72" t="s">
        <v>365</v>
      </c>
      <c r="E215" s="102"/>
      <c r="F215" s="44" t="s">
        <v>366</v>
      </c>
      <c r="G215" s="73" t="s">
        <v>437</v>
      </c>
      <c r="H215" s="73">
        <v>12</v>
      </c>
      <c r="I215" s="46"/>
      <c r="J215" s="73">
        <v>1</v>
      </c>
      <c r="K215" s="76"/>
      <c r="L215" s="77">
        <f t="shared" si="26"/>
        <v>8.3333333333333329E-2</v>
      </c>
      <c r="M215" s="78" t="s">
        <v>420</v>
      </c>
      <c r="N215" s="78">
        <v>500</v>
      </c>
    </row>
    <row r="216" spans="1:14" ht="60" x14ac:dyDescent="0.25">
      <c r="A216" s="95" t="s">
        <v>167</v>
      </c>
      <c r="B216" s="49" t="s">
        <v>167</v>
      </c>
      <c r="C216" s="49" t="s">
        <v>168</v>
      </c>
      <c r="D216" s="49" t="s">
        <v>169</v>
      </c>
      <c r="E216" s="78" t="s">
        <v>369</v>
      </c>
      <c r="F216" s="49" t="s">
        <v>225</v>
      </c>
      <c r="G216" s="73" t="s">
        <v>226</v>
      </c>
      <c r="H216" s="73">
        <v>100</v>
      </c>
      <c r="I216" s="46">
        <v>696114.33</v>
      </c>
      <c r="J216" s="50">
        <v>0</v>
      </c>
      <c r="K216" s="51">
        <v>161945.29999999999</v>
      </c>
      <c r="L216" s="84">
        <f t="shared" si="21"/>
        <v>0.23264181330673081</v>
      </c>
      <c r="M216" s="73" t="s">
        <v>262</v>
      </c>
      <c r="N216" s="87">
        <v>500</v>
      </c>
    </row>
    <row r="217" spans="1:14" ht="48" x14ac:dyDescent="0.25">
      <c r="A217" s="49" t="s">
        <v>167</v>
      </c>
      <c r="B217" s="49" t="s">
        <v>167</v>
      </c>
      <c r="C217" s="44" t="s">
        <v>4</v>
      </c>
      <c r="D217" s="97" t="s">
        <v>365</v>
      </c>
      <c r="E217" s="80"/>
      <c r="F217" s="44" t="s">
        <v>366</v>
      </c>
      <c r="G217" s="47" t="s">
        <v>318</v>
      </c>
      <c r="H217" s="89">
        <v>1</v>
      </c>
      <c r="I217" s="46"/>
      <c r="J217" s="90">
        <v>1</v>
      </c>
      <c r="K217" s="74"/>
      <c r="L217" s="77">
        <f>J217/H217</f>
        <v>1</v>
      </c>
      <c r="M217" s="80" t="s">
        <v>420</v>
      </c>
      <c r="N217" s="80">
        <v>500</v>
      </c>
    </row>
    <row r="218" spans="1:14" ht="36" x14ac:dyDescent="0.25">
      <c r="A218" s="49" t="s">
        <v>167</v>
      </c>
      <c r="B218" s="49" t="s">
        <v>167</v>
      </c>
      <c r="C218" s="44" t="s">
        <v>4</v>
      </c>
      <c r="D218" s="97" t="s">
        <v>365</v>
      </c>
      <c r="E218" s="80"/>
      <c r="F218" s="44" t="s">
        <v>366</v>
      </c>
      <c r="G218" s="80" t="s">
        <v>440</v>
      </c>
      <c r="H218" s="80">
        <v>4</v>
      </c>
      <c r="I218" s="46"/>
      <c r="J218" s="73">
        <v>1</v>
      </c>
      <c r="K218" s="74"/>
      <c r="L218" s="77">
        <f t="shared" ref="L218:L220" si="27">J218/H218</f>
        <v>0.25</v>
      </c>
      <c r="M218" s="80" t="s">
        <v>309</v>
      </c>
      <c r="N218" s="80" t="s">
        <v>310</v>
      </c>
    </row>
    <row r="219" spans="1:14" ht="36" x14ac:dyDescent="0.25">
      <c r="A219" s="49" t="s">
        <v>167</v>
      </c>
      <c r="B219" s="49" t="s">
        <v>167</v>
      </c>
      <c r="C219" s="44" t="s">
        <v>4</v>
      </c>
      <c r="D219" s="97" t="s">
        <v>365</v>
      </c>
      <c r="E219" s="80"/>
      <c r="F219" s="44" t="s">
        <v>366</v>
      </c>
      <c r="G219" s="80" t="s">
        <v>440</v>
      </c>
      <c r="H219" s="80">
        <v>4</v>
      </c>
      <c r="I219" s="46"/>
      <c r="J219" s="73">
        <v>1</v>
      </c>
      <c r="K219" s="74"/>
      <c r="L219" s="77">
        <f t="shared" si="27"/>
        <v>0.25</v>
      </c>
      <c r="M219" s="80" t="s">
        <v>309</v>
      </c>
      <c r="N219" s="80" t="s">
        <v>310</v>
      </c>
    </row>
    <row r="220" spans="1:14" ht="48" x14ac:dyDescent="0.25">
      <c r="A220" s="49" t="s">
        <v>167</v>
      </c>
      <c r="B220" s="49" t="s">
        <v>167</v>
      </c>
      <c r="C220" s="44" t="s">
        <v>4</v>
      </c>
      <c r="D220" s="97" t="s">
        <v>365</v>
      </c>
      <c r="E220" s="103"/>
      <c r="F220" s="44" t="s">
        <v>366</v>
      </c>
      <c r="G220" s="80" t="s">
        <v>440</v>
      </c>
      <c r="H220" s="80">
        <v>24</v>
      </c>
      <c r="I220" s="46"/>
      <c r="J220" s="73">
        <v>0</v>
      </c>
      <c r="K220" s="74"/>
      <c r="L220" s="77">
        <f t="shared" si="27"/>
        <v>0</v>
      </c>
      <c r="M220" s="80" t="s">
        <v>420</v>
      </c>
      <c r="N220" s="80">
        <v>500</v>
      </c>
    </row>
    <row r="221" spans="1:14" ht="45" x14ac:dyDescent="0.25">
      <c r="A221" s="95" t="s">
        <v>170</v>
      </c>
      <c r="B221" s="49" t="s">
        <v>170</v>
      </c>
      <c r="C221" s="49" t="s">
        <v>171</v>
      </c>
      <c r="D221" s="49" t="s">
        <v>172</v>
      </c>
      <c r="E221" s="78" t="s">
        <v>443</v>
      </c>
      <c r="F221" s="49" t="s">
        <v>237</v>
      </c>
      <c r="G221" s="73" t="s">
        <v>238</v>
      </c>
      <c r="H221" s="73">
        <v>4</v>
      </c>
      <c r="I221" s="46">
        <v>2378186.2400000002</v>
      </c>
      <c r="J221" s="50">
        <v>0</v>
      </c>
      <c r="K221" s="51">
        <v>841176.36</v>
      </c>
      <c r="L221" s="84">
        <f t="shared" si="21"/>
        <v>0.35370499830997254</v>
      </c>
      <c r="M221" s="73" t="s">
        <v>224</v>
      </c>
      <c r="N221" s="87">
        <v>10000</v>
      </c>
    </row>
    <row r="222" spans="1:14" ht="45" x14ac:dyDescent="0.25">
      <c r="A222" s="95" t="s">
        <v>173</v>
      </c>
      <c r="B222" s="49" t="s">
        <v>173</v>
      </c>
      <c r="C222" s="49" t="s">
        <v>174</v>
      </c>
      <c r="D222" s="49" t="s">
        <v>175</v>
      </c>
      <c r="E222" s="78" t="s">
        <v>369</v>
      </c>
      <c r="F222" s="49" t="s">
        <v>290</v>
      </c>
      <c r="G222" s="73" t="s">
        <v>226</v>
      </c>
      <c r="H222" s="73">
        <v>1</v>
      </c>
      <c r="I222" s="46">
        <v>679029.14</v>
      </c>
      <c r="J222" s="50">
        <v>0</v>
      </c>
      <c r="K222" s="51">
        <v>141774.95000000001</v>
      </c>
      <c r="L222" s="84">
        <f t="shared" si="21"/>
        <v>0.20879067133996637</v>
      </c>
      <c r="M222" s="73" t="s">
        <v>262</v>
      </c>
      <c r="N222" s="87">
        <v>500</v>
      </c>
    </row>
    <row r="223" spans="1:14" ht="36" x14ac:dyDescent="0.25">
      <c r="A223" s="49" t="s">
        <v>173</v>
      </c>
      <c r="B223" s="49" t="s">
        <v>173</v>
      </c>
      <c r="C223" s="44" t="s">
        <v>4</v>
      </c>
      <c r="D223" s="72" t="s">
        <v>365</v>
      </c>
      <c r="E223" s="103"/>
      <c r="F223" s="44" t="s">
        <v>366</v>
      </c>
      <c r="G223" s="80" t="s">
        <v>441</v>
      </c>
      <c r="H223" s="80">
        <v>3</v>
      </c>
      <c r="I223" s="100"/>
      <c r="J223" s="75">
        <v>0</v>
      </c>
      <c r="K223" s="74"/>
      <c r="L223" s="77">
        <f t="shared" ref="L223:L225" si="28">J223/H223</f>
        <v>0</v>
      </c>
      <c r="M223" s="80" t="s">
        <v>309</v>
      </c>
      <c r="N223" s="80" t="s">
        <v>310</v>
      </c>
    </row>
    <row r="224" spans="1:14" ht="48" x14ac:dyDescent="0.25">
      <c r="A224" s="49" t="s">
        <v>173</v>
      </c>
      <c r="B224" s="49" t="s">
        <v>173</v>
      </c>
      <c r="C224" s="44" t="s">
        <v>4</v>
      </c>
      <c r="D224" s="72" t="s">
        <v>365</v>
      </c>
      <c r="E224" s="105"/>
      <c r="F224" s="44" t="s">
        <v>366</v>
      </c>
      <c r="G224" s="47" t="s">
        <v>343</v>
      </c>
      <c r="H224" s="47">
        <v>1</v>
      </c>
      <c r="I224" s="46"/>
      <c r="J224" s="75">
        <v>0</v>
      </c>
      <c r="K224" s="74"/>
      <c r="L224" s="77">
        <f t="shared" si="28"/>
        <v>0</v>
      </c>
      <c r="M224" s="80" t="s">
        <v>420</v>
      </c>
      <c r="N224" s="80">
        <v>500</v>
      </c>
    </row>
    <row r="225" spans="1:14" ht="60" x14ac:dyDescent="0.25">
      <c r="A225" s="49" t="s">
        <v>173</v>
      </c>
      <c r="B225" s="49" t="s">
        <v>173</v>
      </c>
      <c r="C225" s="44" t="s">
        <v>4</v>
      </c>
      <c r="D225" s="72" t="s">
        <v>365</v>
      </c>
      <c r="E225" s="102"/>
      <c r="F225" s="44" t="s">
        <v>366</v>
      </c>
      <c r="G225" s="73" t="s">
        <v>318</v>
      </c>
      <c r="H225" s="89">
        <v>1</v>
      </c>
      <c r="I225" s="46"/>
      <c r="J225" s="98">
        <v>0.8</v>
      </c>
      <c r="K225" s="74"/>
      <c r="L225" s="77">
        <f t="shared" si="28"/>
        <v>0.8</v>
      </c>
      <c r="M225" s="78" t="s">
        <v>420</v>
      </c>
      <c r="N225" s="78">
        <v>500</v>
      </c>
    </row>
    <row r="226" spans="1:14" ht="60" x14ac:dyDescent="0.25">
      <c r="A226" s="64" t="s">
        <v>176</v>
      </c>
      <c r="B226" s="49" t="s">
        <v>176</v>
      </c>
      <c r="C226" s="49" t="s">
        <v>177</v>
      </c>
      <c r="D226" s="49" t="s">
        <v>178</v>
      </c>
      <c r="E226" s="78" t="s">
        <v>443</v>
      </c>
      <c r="F226" s="49" t="s">
        <v>291</v>
      </c>
      <c r="G226" s="73" t="s">
        <v>223</v>
      </c>
      <c r="H226" s="73">
        <v>350</v>
      </c>
      <c r="I226" s="46">
        <v>5956986.7599999998</v>
      </c>
      <c r="J226" s="50">
        <v>0</v>
      </c>
      <c r="K226" s="51">
        <v>1185924.74</v>
      </c>
      <c r="L226" s="84">
        <f t="shared" si="21"/>
        <v>0.19908131204239909</v>
      </c>
      <c r="M226" s="73" t="s">
        <v>224</v>
      </c>
      <c r="N226" s="87">
        <v>5000</v>
      </c>
    </row>
    <row r="227" spans="1:14" ht="45" x14ac:dyDescent="0.25">
      <c r="A227" s="49" t="s">
        <v>176</v>
      </c>
      <c r="B227" s="49" t="s">
        <v>176</v>
      </c>
      <c r="C227" s="44" t="s">
        <v>307</v>
      </c>
      <c r="D227" s="72" t="s">
        <v>426</v>
      </c>
      <c r="E227" s="102"/>
      <c r="F227" s="44" t="s">
        <v>427</v>
      </c>
      <c r="G227" s="73" t="s">
        <v>376</v>
      </c>
      <c r="H227" s="73">
        <v>3</v>
      </c>
      <c r="I227" s="74"/>
      <c r="J227" s="73">
        <v>0</v>
      </c>
      <c r="K227" s="76"/>
      <c r="L227" s="77">
        <f t="shared" ref="L227:L231" si="29">J227/H227</f>
        <v>0</v>
      </c>
      <c r="M227" s="78" t="s">
        <v>442</v>
      </c>
      <c r="N227" s="78" t="s">
        <v>306</v>
      </c>
    </row>
    <row r="228" spans="1:14" ht="45" x14ac:dyDescent="0.25">
      <c r="A228" s="64" t="s">
        <v>176</v>
      </c>
      <c r="B228" s="49" t="s">
        <v>176</v>
      </c>
      <c r="C228" s="44" t="s">
        <v>307</v>
      </c>
      <c r="D228" s="72" t="s">
        <v>426</v>
      </c>
      <c r="E228" s="102"/>
      <c r="F228" s="44" t="s">
        <v>427</v>
      </c>
      <c r="G228" s="73" t="s">
        <v>376</v>
      </c>
      <c r="H228" s="73">
        <v>4</v>
      </c>
      <c r="I228" s="74"/>
      <c r="J228" s="73">
        <v>0</v>
      </c>
      <c r="K228" s="76"/>
      <c r="L228" s="77">
        <f t="shared" si="29"/>
        <v>0</v>
      </c>
      <c r="M228" s="78" t="s">
        <v>309</v>
      </c>
      <c r="N228" s="78" t="s">
        <v>310</v>
      </c>
    </row>
    <row r="229" spans="1:14" ht="45" x14ac:dyDescent="0.25">
      <c r="A229" s="49" t="s">
        <v>176</v>
      </c>
      <c r="B229" s="49" t="s">
        <v>176</v>
      </c>
      <c r="C229" s="44" t="s">
        <v>307</v>
      </c>
      <c r="D229" s="72" t="s">
        <v>426</v>
      </c>
      <c r="E229" s="102"/>
      <c r="F229" s="44" t="s">
        <v>427</v>
      </c>
      <c r="G229" s="73" t="s">
        <v>422</v>
      </c>
      <c r="H229" s="73">
        <v>22</v>
      </c>
      <c r="I229" s="74"/>
      <c r="J229" s="73">
        <v>0</v>
      </c>
      <c r="K229" s="76"/>
      <c r="L229" s="77">
        <f t="shared" si="29"/>
        <v>0</v>
      </c>
      <c r="M229" s="78" t="s">
        <v>309</v>
      </c>
      <c r="N229" s="78" t="s">
        <v>310</v>
      </c>
    </row>
    <row r="230" spans="1:14" ht="45" x14ac:dyDescent="0.25">
      <c r="A230" s="64" t="s">
        <v>176</v>
      </c>
      <c r="B230" s="49" t="s">
        <v>176</v>
      </c>
      <c r="C230" s="44" t="s">
        <v>307</v>
      </c>
      <c r="D230" s="72" t="s">
        <v>426</v>
      </c>
      <c r="E230" s="102"/>
      <c r="F230" s="44" t="s">
        <v>427</v>
      </c>
      <c r="G230" s="73" t="s">
        <v>308</v>
      </c>
      <c r="H230" s="73">
        <v>12</v>
      </c>
      <c r="I230" s="74"/>
      <c r="J230" s="73">
        <v>0</v>
      </c>
      <c r="K230" s="76"/>
      <c r="L230" s="77">
        <f t="shared" si="29"/>
        <v>0</v>
      </c>
      <c r="M230" s="78" t="s">
        <v>309</v>
      </c>
      <c r="N230" s="78" t="s">
        <v>310</v>
      </c>
    </row>
    <row r="231" spans="1:14" ht="45" x14ac:dyDescent="0.25">
      <c r="A231" s="49" t="s">
        <v>176</v>
      </c>
      <c r="B231" s="49" t="s">
        <v>176</v>
      </c>
      <c r="C231" s="44" t="s">
        <v>307</v>
      </c>
      <c r="D231" s="72" t="s">
        <v>426</v>
      </c>
      <c r="E231" s="102"/>
      <c r="F231" s="44" t="s">
        <v>427</v>
      </c>
      <c r="G231" s="73" t="s">
        <v>318</v>
      </c>
      <c r="H231" s="89">
        <v>1</v>
      </c>
      <c r="I231" s="74"/>
      <c r="J231" s="73">
        <v>0</v>
      </c>
      <c r="K231" s="76"/>
      <c r="L231" s="77">
        <f t="shared" si="29"/>
        <v>0</v>
      </c>
      <c r="M231" s="78" t="s">
        <v>309</v>
      </c>
      <c r="N231" s="78" t="s">
        <v>310</v>
      </c>
    </row>
    <row r="232" spans="1:14" ht="45.75" thickBot="1" x14ac:dyDescent="0.3">
      <c r="A232" s="67" t="s">
        <v>179</v>
      </c>
      <c r="B232" s="68" t="s">
        <v>179</v>
      </c>
      <c r="C232" s="68" t="s">
        <v>180</v>
      </c>
      <c r="D232" s="68" t="s">
        <v>181</v>
      </c>
      <c r="E232" s="106" t="s">
        <v>443</v>
      </c>
      <c r="F232" s="68" t="s">
        <v>280</v>
      </c>
      <c r="G232" s="81" t="s">
        <v>226</v>
      </c>
      <c r="H232" s="81">
        <v>140</v>
      </c>
      <c r="I232" s="70">
        <v>4007460.61</v>
      </c>
      <c r="J232" s="69">
        <v>0</v>
      </c>
      <c r="K232" s="71">
        <v>719696.34</v>
      </c>
      <c r="L232" s="85">
        <f t="shared" si="21"/>
        <v>0.17958912389659146</v>
      </c>
      <c r="M232" s="81" t="s">
        <v>262</v>
      </c>
      <c r="N232" s="88">
        <v>138</v>
      </c>
    </row>
    <row r="234" spans="1:14" s="22" customFormat="1" x14ac:dyDescent="0.25">
      <c r="A234" s="23"/>
      <c r="G234" s="82"/>
      <c r="H234" s="82"/>
      <c r="K234" s="19"/>
      <c r="L234" s="86"/>
      <c r="M234" s="82"/>
      <c r="N234" s="82"/>
    </row>
    <row r="235" spans="1:14" s="22" customFormat="1" x14ac:dyDescent="0.25">
      <c r="A235" s="23"/>
      <c r="G235" s="82"/>
      <c r="H235" s="82"/>
      <c r="K235" s="19"/>
      <c r="L235" s="86"/>
      <c r="M235" s="82"/>
      <c r="N235" s="82"/>
    </row>
    <row r="236" spans="1:14" s="22" customFormat="1" x14ac:dyDescent="0.25">
      <c r="A236" s="23"/>
      <c r="G236" s="82"/>
      <c r="H236" s="82"/>
      <c r="K236" s="19"/>
      <c r="L236" s="86"/>
      <c r="M236" s="82"/>
      <c r="N236" s="82"/>
    </row>
    <row r="237" spans="1:14" s="22" customFormat="1" x14ac:dyDescent="0.25">
      <c r="A237" s="23"/>
      <c r="G237" s="82"/>
      <c r="H237" s="82"/>
      <c r="K237" s="19"/>
      <c r="L237" s="86"/>
      <c r="M237" s="82"/>
      <c r="N237" s="82"/>
    </row>
    <row r="238" spans="1:14" s="22" customFormat="1" x14ac:dyDescent="0.25">
      <c r="A238" s="23"/>
      <c r="G238" s="82"/>
      <c r="H238" s="82"/>
      <c r="K238" s="19"/>
      <c r="L238" s="86"/>
      <c r="M238" s="82"/>
      <c r="N238" s="82"/>
    </row>
    <row r="239" spans="1:14" s="22" customFormat="1" x14ac:dyDescent="0.25">
      <c r="A239" s="23"/>
      <c r="G239" s="82"/>
      <c r="H239" s="82"/>
      <c r="K239" s="19"/>
      <c r="L239" s="86"/>
      <c r="M239" s="82"/>
      <c r="N239" s="82"/>
    </row>
    <row r="240" spans="1:14" s="22" customFormat="1" x14ac:dyDescent="0.25">
      <c r="A240" s="23"/>
      <c r="G240" s="82"/>
      <c r="H240" s="82"/>
      <c r="K240" s="19"/>
      <c r="L240" s="86"/>
      <c r="M240" s="82"/>
      <c r="N240" s="82"/>
    </row>
    <row r="241" spans="1:14" s="22" customFormat="1" x14ac:dyDescent="0.25">
      <c r="A241" s="23"/>
      <c r="G241" s="82"/>
      <c r="H241" s="82"/>
      <c r="K241" s="19"/>
      <c r="L241" s="86"/>
      <c r="M241" s="82"/>
      <c r="N241" s="82"/>
    </row>
    <row r="242" spans="1:14" s="22" customFormat="1" x14ac:dyDescent="0.25">
      <c r="A242" s="23"/>
      <c r="G242" s="82"/>
      <c r="H242" s="82"/>
      <c r="K242" s="19"/>
      <c r="L242" s="86"/>
      <c r="M242" s="82"/>
      <c r="N242" s="82"/>
    </row>
    <row r="243" spans="1:14" s="22" customFormat="1" x14ac:dyDescent="0.25">
      <c r="A243" s="23"/>
      <c r="G243" s="82"/>
      <c r="H243" s="82"/>
      <c r="K243" s="19"/>
      <c r="L243" s="86"/>
      <c r="M243" s="82"/>
      <c r="N243" s="82"/>
    </row>
    <row r="250" spans="1:14" x14ac:dyDescent="0.25">
      <c r="A250" s="111" t="s">
        <v>182</v>
      </c>
      <c r="B250" s="111"/>
      <c r="C250" s="111" t="s">
        <v>183</v>
      </c>
      <c r="D250" s="111"/>
      <c r="F250" s="111" t="s">
        <v>184</v>
      </c>
      <c r="G250" s="111"/>
      <c r="H250" s="111"/>
      <c r="I250" s="111" t="s">
        <v>185</v>
      </c>
      <c r="J250" s="111"/>
      <c r="K250" s="111"/>
      <c r="L250" s="111"/>
      <c r="M250" s="111"/>
    </row>
    <row r="251" spans="1:14" x14ac:dyDescent="0.25">
      <c r="A251" s="111" t="s">
        <v>186</v>
      </c>
      <c r="B251" s="111"/>
      <c r="C251" s="111" t="s">
        <v>187</v>
      </c>
      <c r="D251" s="111"/>
      <c r="F251" s="111" t="s">
        <v>188</v>
      </c>
      <c r="G251" s="111"/>
      <c r="H251" s="111"/>
      <c r="I251" s="111" t="s">
        <v>444</v>
      </c>
      <c r="J251" s="111"/>
      <c r="K251" s="111"/>
      <c r="L251" s="111"/>
      <c r="M251" s="111"/>
    </row>
    <row r="252" spans="1:14" ht="20.25" customHeight="1" x14ac:dyDescent="0.25">
      <c r="A252" s="101" t="s">
        <v>189</v>
      </c>
      <c r="B252" s="101"/>
      <c r="C252" s="101"/>
      <c r="D252" s="101"/>
      <c r="E252" s="101"/>
    </row>
  </sheetData>
  <autoFilter ref="A1:O23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3">
    <mergeCell ref="F250:H250"/>
    <mergeCell ref="F251:H251"/>
    <mergeCell ref="I250:M250"/>
    <mergeCell ref="I251:M251"/>
    <mergeCell ref="A252:E252"/>
    <mergeCell ref="A250:B250"/>
    <mergeCell ref="C250:D250"/>
    <mergeCell ref="C251:D251"/>
    <mergeCell ref="A251:B251"/>
    <mergeCell ref="L6:L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1" sqref="B21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3.25" x14ac:dyDescent="0.25">
      <c r="A1" s="26" t="s">
        <v>292</v>
      </c>
      <c r="B1" s="27"/>
    </row>
    <row r="2" spans="1:2" x14ac:dyDescent="0.25">
      <c r="A2" s="2"/>
      <c r="B2" s="1"/>
    </row>
    <row r="3" spans="1:2" ht="27" x14ac:dyDescent="0.25">
      <c r="A3" s="12" t="s">
        <v>190</v>
      </c>
      <c r="B3" s="13" t="s">
        <v>191</v>
      </c>
    </row>
    <row r="4" spans="1:2" x14ac:dyDescent="0.25">
      <c r="A4" s="10">
        <v>1</v>
      </c>
      <c r="B4" s="11" t="s">
        <v>192</v>
      </c>
    </row>
    <row r="5" spans="1:2" x14ac:dyDescent="0.25">
      <c r="A5" s="5">
        <v>2</v>
      </c>
      <c r="B5" s="6" t="s">
        <v>193</v>
      </c>
    </row>
    <row r="6" spans="1:2" x14ac:dyDescent="0.25">
      <c r="A6" s="5">
        <v>3</v>
      </c>
      <c r="B6" s="6" t="s">
        <v>194</v>
      </c>
    </row>
    <row r="7" spans="1:2" x14ac:dyDescent="0.25">
      <c r="A7" s="5">
        <v>4</v>
      </c>
      <c r="B7" s="6" t="s">
        <v>195</v>
      </c>
    </row>
    <row r="8" spans="1:2" x14ac:dyDescent="0.25">
      <c r="A8" s="5">
        <v>5</v>
      </c>
      <c r="B8" s="6" t="s">
        <v>196</v>
      </c>
    </row>
    <row r="9" spans="1:2" x14ac:dyDescent="0.25">
      <c r="A9" s="5">
        <v>6</v>
      </c>
      <c r="B9" s="7" t="s">
        <v>197</v>
      </c>
    </row>
    <row r="10" spans="1:2" x14ac:dyDescent="0.25">
      <c r="A10" s="5">
        <v>7</v>
      </c>
      <c r="B10" s="7" t="s">
        <v>198</v>
      </c>
    </row>
    <row r="11" spans="1:2" ht="30" x14ac:dyDescent="0.25">
      <c r="A11" s="5">
        <v>8</v>
      </c>
      <c r="B11" s="7" t="s">
        <v>293</v>
      </c>
    </row>
    <row r="12" spans="1:2" x14ac:dyDescent="0.25">
      <c r="A12" s="5">
        <v>9</v>
      </c>
      <c r="B12" s="7" t="s">
        <v>294</v>
      </c>
    </row>
    <row r="13" spans="1:2" ht="45" x14ac:dyDescent="0.25">
      <c r="A13" s="5">
        <v>10</v>
      </c>
      <c r="B13" s="14" t="s">
        <v>295</v>
      </c>
    </row>
    <row r="14" spans="1:2" ht="30" x14ac:dyDescent="0.25">
      <c r="A14" s="5">
        <v>11</v>
      </c>
      <c r="B14" s="7" t="s">
        <v>296</v>
      </c>
    </row>
    <row r="15" spans="1:2" x14ac:dyDescent="0.25">
      <c r="A15" s="5">
        <v>12</v>
      </c>
      <c r="B15" s="7" t="s">
        <v>297</v>
      </c>
    </row>
    <row r="16" spans="1:2" x14ac:dyDescent="0.25">
      <c r="A16" s="5">
        <v>13</v>
      </c>
      <c r="B16" s="7" t="s">
        <v>199</v>
      </c>
    </row>
    <row r="17" spans="1:2" x14ac:dyDescent="0.25">
      <c r="A17" s="5">
        <v>14</v>
      </c>
      <c r="B17" s="7" t="s">
        <v>298</v>
      </c>
    </row>
    <row r="18" spans="1:2" x14ac:dyDescent="0.25">
      <c r="A18" s="5">
        <v>15</v>
      </c>
      <c r="B18" s="7" t="s">
        <v>200</v>
      </c>
    </row>
    <row r="19" spans="1:2" ht="30" x14ac:dyDescent="0.25">
      <c r="A19" s="5">
        <v>16</v>
      </c>
      <c r="B19" s="7" t="s">
        <v>299</v>
      </c>
    </row>
    <row r="20" spans="1:2" ht="30" x14ac:dyDescent="0.25">
      <c r="A20" s="5">
        <v>17</v>
      </c>
      <c r="B20" s="14" t="s">
        <v>300</v>
      </c>
    </row>
    <row r="21" spans="1:2" x14ac:dyDescent="0.25">
      <c r="A21" s="5">
        <v>18</v>
      </c>
      <c r="B21" s="7" t="s">
        <v>301</v>
      </c>
    </row>
    <row r="22" spans="1:2" x14ac:dyDescent="0.25">
      <c r="A22" s="5">
        <v>19</v>
      </c>
      <c r="B22" s="7" t="s">
        <v>201</v>
      </c>
    </row>
    <row r="23" spans="1:2" x14ac:dyDescent="0.25">
      <c r="A23" s="5">
        <v>20</v>
      </c>
      <c r="B23" s="7" t="s">
        <v>202</v>
      </c>
    </row>
    <row r="24" spans="1:2" x14ac:dyDescent="0.25">
      <c r="A24" s="5">
        <v>21</v>
      </c>
      <c r="B24" s="7" t="s">
        <v>203</v>
      </c>
    </row>
    <row r="25" spans="1:2" x14ac:dyDescent="0.25">
      <c r="A25" s="8">
        <v>22</v>
      </c>
      <c r="B25" s="9" t="s">
        <v>204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Tuly</cp:lastModifiedBy>
  <cp:lastPrinted>2018-04-25T19:03:00Z</cp:lastPrinted>
  <dcterms:created xsi:type="dcterms:W3CDTF">2016-06-01T15:51:46Z</dcterms:created>
  <dcterms:modified xsi:type="dcterms:W3CDTF">2018-04-25T19:05:03Z</dcterms:modified>
</cp:coreProperties>
</file>